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18 - Tovary - ZsNH\DSS Libertas LC - čistiace prostriedky\"/>
    </mc:Choice>
  </mc:AlternateContent>
  <bookViews>
    <workbookView xWindow="0" yWindow="0" windowWidth="21600" windowHeight="9150"/>
  </bookViews>
  <sheets>
    <sheet name="Príl.č.1 Špecifikácia CaP" sheetId="1" r:id="rId1"/>
  </sheets>
  <definedNames>
    <definedName name="_xlnm.Print_Area" localSheetId="0">'Príl.č.1 Špecifikácia CaP'!$A$1:$M$89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8" i="1" l="1"/>
  <c r="M68" i="1" s="1"/>
  <c r="H68" i="1"/>
  <c r="J68" i="1" s="1"/>
  <c r="L67" i="1"/>
  <c r="M67" i="1" s="1"/>
  <c r="H67" i="1"/>
  <c r="L69" i="1"/>
  <c r="M69" i="1" s="1"/>
  <c r="H69" i="1"/>
  <c r="L66" i="1"/>
  <c r="M66" i="1" s="1"/>
  <c r="H66" i="1"/>
  <c r="L65" i="1"/>
  <c r="M65" i="1" s="1"/>
  <c r="H65" i="1"/>
  <c r="L64" i="1"/>
  <c r="M64" i="1" s="1"/>
  <c r="H64" i="1"/>
  <c r="L63" i="1"/>
  <c r="M63" i="1" s="1"/>
  <c r="H63" i="1"/>
  <c r="L62" i="1"/>
  <c r="M62" i="1" s="1"/>
  <c r="H62" i="1"/>
  <c r="L61" i="1"/>
  <c r="M61" i="1" s="1"/>
  <c r="H61" i="1"/>
  <c r="L60" i="1"/>
  <c r="H60" i="1"/>
  <c r="L59" i="1"/>
  <c r="M59" i="1" s="1"/>
  <c r="H59" i="1"/>
  <c r="L58" i="1"/>
  <c r="M58" i="1" s="1"/>
  <c r="H58" i="1"/>
  <c r="L57" i="1"/>
  <c r="M57" i="1" s="1"/>
  <c r="H57" i="1"/>
  <c r="L56" i="1"/>
  <c r="M56" i="1" s="1"/>
  <c r="H56" i="1"/>
  <c r="L55" i="1"/>
  <c r="H55" i="1"/>
  <c r="L54" i="1"/>
  <c r="M54" i="1" s="1"/>
  <c r="H54" i="1"/>
  <c r="L24" i="1"/>
  <c r="M24" i="1" s="1"/>
  <c r="H24" i="1"/>
  <c r="L22" i="1"/>
  <c r="M22" i="1" s="1"/>
  <c r="H22" i="1"/>
  <c r="J60" i="1" l="1"/>
  <c r="J67" i="1"/>
  <c r="J69" i="1"/>
  <c r="J66" i="1"/>
  <c r="J65" i="1"/>
  <c r="J64" i="1"/>
  <c r="J63" i="1"/>
  <c r="J62" i="1"/>
  <c r="J61" i="1"/>
  <c r="M60" i="1"/>
  <c r="J59" i="1"/>
  <c r="J58" i="1"/>
  <c r="J57" i="1"/>
  <c r="J55" i="1"/>
  <c r="J56" i="1"/>
  <c r="M55" i="1"/>
  <c r="J54" i="1"/>
  <c r="J24" i="1"/>
  <c r="J22" i="1"/>
  <c r="H46" i="1" l="1"/>
  <c r="L46" i="1"/>
  <c r="H47" i="1"/>
  <c r="L47" i="1"/>
  <c r="H48" i="1"/>
  <c r="L48" i="1"/>
  <c r="M48" i="1" s="1"/>
  <c r="H49" i="1"/>
  <c r="L49" i="1"/>
  <c r="J49" i="1" s="1"/>
  <c r="H50" i="1"/>
  <c r="L50" i="1"/>
  <c r="J50" i="1" s="1"/>
  <c r="H51" i="1"/>
  <c r="L51" i="1"/>
  <c r="H52" i="1"/>
  <c r="L52" i="1"/>
  <c r="H53" i="1"/>
  <c r="L53" i="1"/>
  <c r="J46" i="1" l="1"/>
  <c r="J53" i="1"/>
  <c r="J51" i="1"/>
  <c r="J48" i="1"/>
  <c r="M46" i="1"/>
  <c r="J52" i="1"/>
  <c r="M50" i="1"/>
  <c r="J47" i="1"/>
  <c r="M53" i="1"/>
  <c r="M52" i="1"/>
  <c r="M51" i="1"/>
  <c r="M49" i="1"/>
  <c r="M47" i="1"/>
  <c r="L20" i="1"/>
  <c r="M20" i="1" l="1"/>
  <c r="M70" i="1" s="1"/>
  <c r="L21" i="1"/>
  <c r="M21" i="1" s="1"/>
  <c r="L23" i="1"/>
  <c r="M23"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H21" i="1"/>
  <c r="H23" i="1"/>
  <c r="H25" i="1"/>
  <c r="H26" i="1"/>
  <c r="H27" i="1"/>
  <c r="H28" i="1"/>
  <c r="H29" i="1"/>
  <c r="H30" i="1"/>
  <c r="H31" i="1"/>
  <c r="H32" i="1"/>
  <c r="H33" i="1"/>
  <c r="H34" i="1"/>
  <c r="H35" i="1"/>
  <c r="H36" i="1"/>
  <c r="H37" i="1"/>
  <c r="H38" i="1"/>
  <c r="H39" i="1"/>
  <c r="H40" i="1"/>
  <c r="H41" i="1"/>
  <c r="H42" i="1"/>
  <c r="H43" i="1"/>
  <c r="H44" i="1"/>
  <c r="H45" i="1"/>
  <c r="A21"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J37" i="1" l="1"/>
  <c r="J45" i="1"/>
  <c r="J29" i="1"/>
  <c r="J43" i="1"/>
  <c r="J41" i="1"/>
  <c r="J39" i="1"/>
  <c r="J35" i="1"/>
  <c r="J33" i="1"/>
  <c r="J31" i="1"/>
  <c r="J27" i="1"/>
  <c r="J25" i="1"/>
  <c r="J21" i="1"/>
  <c r="J44" i="1"/>
  <c r="J42" i="1"/>
  <c r="J40" i="1"/>
  <c r="J38" i="1"/>
  <c r="J36" i="1"/>
  <c r="J34" i="1"/>
  <c r="J32" i="1"/>
  <c r="J30" i="1"/>
  <c r="J28" i="1"/>
  <c r="J26" i="1"/>
  <c r="J23" i="1"/>
  <c r="H20" i="1"/>
  <c r="L70" i="1" l="1"/>
  <c r="J20" i="1" l="1"/>
</calcChain>
</file>

<file path=xl/sharedStrings.xml><?xml version="1.0" encoding="utf-8"?>
<sst xmlns="http://schemas.openxmlformats.org/spreadsheetml/2006/main" count="385" uniqueCount="92">
  <si>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</si>
  <si>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</si>
  <si>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</si>
  <si>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</si>
  <si>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</si>
  <si>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</si>
  <si>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</si>
  <si>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</si>
  <si>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</si>
  <si>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</si>
  <si>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</si>
  <si>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</si>
  <si>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</si>
  <si>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</si>
  <si>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</si>
  <si>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</si>
  <si>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</si>
  <si>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</si>
  <si>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</si>
  <si>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</si>
  <si>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</si>
  <si>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</si>
  <si>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</si>
  <si>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</si>
  <si>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</si>
  <si>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</si>
  <si>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</si>
  <si>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</si>
  <si>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</si>
  <si>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Bližšia špecifikácia  - popis uchádzačom ponúkaného výrobku</t>
  </si>
  <si>
    <t>Konkrétny (obchodný) názov uchádzačom ponúkaného výrobku</t>
  </si>
  <si>
    <t>kg</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</si>
  <si>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</si>
  <si>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</si>
  <si>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l</t>
  </si>
  <si>
    <t>Servítky biele 1balenie= interval 100ks - 200ks</t>
  </si>
  <si>
    <t>ks</t>
  </si>
  <si>
    <t>bal</t>
  </si>
  <si>
    <t>pár</t>
  </si>
  <si>
    <r>
      <t>Mazľavé mydlo, hmotnosť výrobku interval 5 -10 kg</t>
    </r>
    <r>
      <rPr>
        <sz val="8"/>
        <color indexed="10"/>
        <rFont val="Arial"/>
        <family val="2"/>
        <charset val="238"/>
      </rPr>
      <t xml:space="preserve"> </t>
    </r>
    <r>
      <rPr>
        <sz val="8"/>
        <rFont val="Arial"/>
        <family val="2"/>
        <charset val="238"/>
      </rPr>
      <t>určené na umývanie podláh, chodieb, hygienických zariadení</t>
    </r>
  </si>
  <si>
    <t>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</si>
  <si>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
  </si>
  <si>
    <t>Koncentrovaný  saponát na ručné umývanie riadu, Objem: interval 0,9 - 5L 
Minimálne 3 vône</t>
  </si>
  <si>
    <t>Toaletný papier  2 vrstvový, dĺžka kotúča 50-80m</t>
  </si>
  <si>
    <t xml:space="preserve">Čistiaci a dezinfekčný prostriedok 
na povrchy na báze KAZ
so zníženou penivosťou , Objem výrobku: interval 1 - 5 L </t>
  </si>
  <si>
    <t>Aviváž koncentrát, Objem výrobku: 1-5 l, min. 3 vône</t>
  </si>
  <si>
    <t>Viskózna handra s vysokou absorbčnou schopnosťou, Rozmer: interval 50x60 - 60x80 cm</t>
  </si>
  <si>
    <t>Krémové tekuté mydlo  s antibakteriálnou zložkou, min. 2 vône,
Objem výrobku: interval 0,3 - 5 L</t>
  </si>
  <si>
    <t>Prostriedok na čistenie rúr a grilov s rozprašovačom, objem výrobku interval 250 - 750ml</t>
  </si>
  <si>
    <t>Papierové utierky ZZ biele, 1bal= interval 3000-5000ks</t>
  </si>
  <si>
    <t xml:space="preserve">Tekutý prostriedok s obsahom aktívneho chlóru určený na dezinfekciu a bielenie prádla, dezinfekciu riadu, predmetov...Objem: interval 1-5 l
</t>
  </si>
  <si>
    <t xml:space="preserve">Tekutý dezinfekčný prostriedok na báze KAZ určený na dezinfekciu plôch, Objem: interval 1-5 l
</t>
  </si>
  <si>
    <t xml:space="preserve">Tekutý dezinfekčný prostriedok na báze chlóru určený na dezinfekciu plôch, Objem: interval 1-5 l
</t>
  </si>
  <si>
    <t xml:space="preserve">Čistiaci prostriedok s vôňou na plochy, Objem balenia: interval 1-5 l </t>
  </si>
  <si>
    <t>Tekutý dezinfekčný prostriedok s čistiacim účinkom na báze KAZ so zníženou penivosťou na dezinfekciu a čistenie plôch</t>
  </si>
  <si>
    <t xml:space="preserve">Tekutý prostriedok s obsahom aktívneho chlóru určený na dezinfekciu a bielenie prádla, dezinfekciu riadu, predmetov...s vôňou. Objem: interval 1-5 l
</t>
  </si>
  <si>
    <r>
      <t>Prací prášok (5-15%  anionové tenzity, max. 5%obsahu neionické tenzity, bielidká na báze kyslíka, enzýmy, fosfáty a pod.), hmotnosť výrobku interval 7,5 - 14 kg na biele aj farebné prádlo, teplota do 90</t>
    </r>
    <r>
      <rPr>
        <sz val="8"/>
        <rFont val="Calibri"/>
        <family val="2"/>
        <charset val="238"/>
      </rPr>
      <t>˚C</t>
    </r>
  </si>
  <si>
    <t>Hubka na riad profilovaná, Balenie: interval: 5-10 ks</t>
  </si>
  <si>
    <t>škrob, Balenie: interval: 0,5-1 l</t>
  </si>
  <si>
    <t>Špongiová utierka na riad, Balenie: 3-5 ks</t>
  </si>
  <si>
    <t>Portviš drevený 30- 40 cm s násadou</t>
  </si>
  <si>
    <t>Metla ciroková s násadou</t>
  </si>
  <si>
    <t>Granulát na čistenie sifónov, Balenie: interval 0,5-1 kg</t>
  </si>
  <si>
    <t>Plastové vedro, veľkosť 10-12 l</t>
  </si>
  <si>
    <t>náhrada na mop - strapce, bavlna 180-200 g</t>
  </si>
  <si>
    <t>Mop set - vedro, žmýkač, strapce s násadou</t>
  </si>
  <si>
    <t>súp.</t>
  </si>
  <si>
    <t>Hubka na riad veľká, rozmer cca 9x6x2,5 cm</t>
  </si>
  <si>
    <t>Prostriedok do umývačky riadu tekutý, Balenie: 5-12 l</t>
  </si>
  <si>
    <t>Prostriedok do umývačky riadu tekutý oplachovací, Balenie: 5-12 l</t>
  </si>
  <si>
    <t xml:space="preserve">Latexové rukavice, velúrová úprava vnútorného povrchu, protišmykové štruktúry na dlani a prstoch, veľkosti M-L, </t>
  </si>
  <si>
    <r>
      <t>Prostriedok na drevo a nábytok s rozprašovačom proti prchu, objem výrobku: interval</t>
    </r>
    <r>
      <rPr>
        <sz val="8"/>
        <color theme="1"/>
        <rFont val="Arial"/>
        <family val="2"/>
        <charset val="238"/>
      </rPr>
      <t xml:space="preserve"> 0,3 - 0,5l </t>
    </r>
  </si>
  <si>
    <r>
      <t xml:space="preserve">Alkalický penivý čistiaci prostriedok určený na odstraňovanie silných mastných pripálených a živičnatých nečistôt. Hmotnosť výrobku: interval  </t>
    </r>
    <r>
      <rPr>
        <sz val="8"/>
        <color theme="1"/>
        <rFont val="Arial"/>
        <family val="2"/>
        <charset val="238"/>
      </rPr>
      <t xml:space="preserve">5-10 kg </t>
    </r>
  </si>
  <si>
    <r>
      <t>Chlórový čistiaci prostriedok na toalety, cháni toaletu pred vodným kameňom a účinne odstraňuje škvrny.Objem: interval</t>
    </r>
    <r>
      <rPr>
        <sz val="8"/>
        <color theme="1"/>
        <rFont val="Arial"/>
        <family val="2"/>
        <charset val="238"/>
      </rPr>
      <t xml:space="preserve"> 400 - 1000 ml</t>
    </r>
    <r>
      <rPr>
        <sz val="8"/>
        <color rgb="FFFF0000"/>
        <rFont val="Arial"/>
        <family val="2"/>
        <charset val="238"/>
      </rPr>
      <t xml:space="preserve"> </t>
    </r>
    <r>
      <rPr>
        <sz val="8"/>
        <rFont val="Arial"/>
        <family val="2"/>
        <charset val="238"/>
      </rPr>
      <t xml:space="preserve">
Minimálne 3 vône, flexibilné hrdlo </t>
    </r>
  </si>
  <si>
    <r>
      <t xml:space="preserve">Prostriedok na umývanie okien, skla a zrkadiel, objem výrobku: interval </t>
    </r>
    <r>
      <rPr>
        <sz val="8"/>
        <color theme="1"/>
        <rFont val="Arial"/>
        <family val="2"/>
        <charset val="238"/>
      </rPr>
      <t xml:space="preserve">400 - 1000ml </t>
    </r>
  </si>
  <si>
    <r>
      <t xml:space="preserve">Krémový abrazívny prostriedok na ručné čistenie riadu,umývadiel, kúpeľní. Objem výrobku interval: </t>
    </r>
    <r>
      <rPr>
        <sz val="8"/>
        <color theme="1"/>
        <rFont val="Arial"/>
        <family val="2"/>
        <charset val="238"/>
      </rPr>
      <t>400 - 1000 ml</t>
    </r>
  </si>
  <si>
    <t>Drátenky oceľové Balenie: 3-5 ks v balení</t>
  </si>
  <si>
    <r>
      <t xml:space="preserve">Tekutý čistič na mastnú špinu s rozprašovačom, Balenie: interval </t>
    </r>
    <r>
      <rPr>
        <sz val="8"/>
        <color theme="1"/>
        <rFont val="Arial"/>
        <family val="2"/>
        <charset val="238"/>
      </rPr>
      <t>400-1000 ml</t>
    </r>
  </si>
  <si>
    <t>Tekutý čistič kúpelní s rozprašovačom, Balenie: interval 400-1000 ml</t>
  </si>
  <si>
    <r>
      <t xml:space="preserve">Tuhé mydlo antibakteriálne, hmotnosť výrobku interval </t>
    </r>
    <r>
      <rPr>
        <sz val="8"/>
        <color theme="1"/>
        <rFont val="Arial"/>
        <family val="2"/>
        <charset val="238"/>
      </rPr>
      <t>60 - 120</t>
    </r>
    <r>
      <rPr>
        <sz val="8"/>
        <color rgb="FFFF0000"/>
        <rFont val="Arial"/>
        <family val="2"/>
        <charset val="238"/>
      </rPr>
      <t xml:space="preserve"> </t>
    </r>
    <r>
      <rPr>
        <sz val="8"/>
        <color theme="1"/>
        <rFont val="Arial"/>
        <family val="2"/>
        <charset val="238"/>
      </rPr>
      <t xml:space="preserve">g </t>
    </r>
    <r>
      <rPr>
        <sz val="8"/>
        <rFont val="Arial"/>
        <family val="2"/>
        <charset val="238"/>
      </rPr>
      <t xml:space="preserve">na umývanie rúk </t>
    </r>
  </si>
  <si>
    <t>Dezinfekčný prostriedok na plochy a obuv v spreji, Balenie: interval 150-500 ml</t>
  </si>
  <si>
    <t>Osviežovač vzduchu s rozprašovačom, Balenie: interval 300 - 1000 ml</t>
  </si>
  <si>
    <t>Osviežovač sprej, Balenie: interval: 300 - 750 ml</t>
  </si>
  <si>
    <r>
      <t xml:space="preserve">Utierky papierové kuchynské, </t>
    </r>
    <r>
      <rPr>
        <sz val="8"/>
        <color theme="1"/>
        <rFont val="Arial"/>
        <family val="2"/>
        <charset val="238"/>
      </rPr>
      <t xml:space="preserve">Balenie:  2-5 ks </t>
    </r>
  </si>
  <si>
    <t>Abrazívny prášok na čistenie povrchov, Balenie: interval: 400-1000 g</t>
  </si>
  <si>
    <t>Práškový dezinfekčný chlórový prostriedok, Balenie: interval 1-5 kg</t>
  </si>
  <si>
    <r>
      <t xml:space="preserve">Prostiredok na namáčanie bielizne veľmi znečistenej bielizne, na zmäkčenie vody, zabraľujúci tvorbe vodného kameňa. </t>
    </r>
    <r>
      <rPr>
        <sz val="8"/>
        <color theme="1"/>
        <rFont val="Arial"/>
        <family val="2"/>
        <charset val="238"/>
      </rPr>
      <t xml:space="preserve">Balenie: 1-10 kg </t>
    </r>
  </si>
  <si>
    <r>
      <t xml:space="preserve">Univerzálny dezinfekčný sprej, Balenie: interval </t>
    </r>
    <r>
      <rPr>
        <sz val="8"/>
        <color theme="1"/>
        <rFont val="Arial"/>
        <family val="2"/>
        <charset val="238"/>
      </rPr>
      <t>500-1000 ml</t>
    </r>
  </si>
  <si>
    <r>
      <t>Prášok na namáčanie bielizne, Balenie: interval</t>
    </r>
    <r>
      <rPr>
        <sz val="8"/>
        <color theme="1"/>
        <rFont val="Arial"/>
        <family val="2"/>
        <charset val="238"/>
      </rPr>
      <t xml:space="preserve"> 500-3000 g</t>
    </r>
  </si>
  <si>
    <r>
      <t>tekurý čistiaci prostriedok na hrdzu a vodný kameň, Balenie:</t>
    </r>
    <r>
      <rPr>
        <sz val="8"/>
        <color theme="1"/>
        <rFont val="Arial"/>
        <family val="2"/>
        <charset val="238"/>
      </rPr>
      <t xml:space="preserve"> interval 500 - 3000 ml</t>
    </r>
  </si>
  <si>
    <r>
      <t xml:space="preserve">vysokoúčinná čistiaca pasta na báze povrchovoaktívnych látok a abrazívnej zložky, </t>
    </r>
    <r>
      <rPr>
        <sz val="8"/>
        <color theme="1"/>
        <rFont val="Arial"/>
        <family val="2"/>
        <charset val="238"/>
      </rPr>
      <t xml:space="preserve">balenie 200 - 1000g </t>
    </r>
  </si>
  <si>
    <t>Čistiace, pracie a dezinfekčné prostriedky pre DSS LIBERTAS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</si>
</sst>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8"/>
      <name val="Arial"/>
      <family val="2"/>
      <charset val="238"/>
    </font>
    <font>
      <sz val="8"/>
      <color indexed="10"/>
      <name val="Arial"/>
      <family val="2"/>
      <charset val="238"/>
    </font>
    <font>
      <sz val="8"/>
      <name val="Calibri"/>
      <family val="2"/>
      <charset val="238"/>
    </font>
    <font>
      <b/>
      <i/>
      <sz val="14"/>
      <color theme="1"/>
      <name val="Calibri"/>
      <family val="2"/>
      <charset val="238"/>
      <scheme val="minor"/>
    </font>
    <font>
      <u/>
      <sz val="11"/>
      <color theme="10"/>
      <name val="Calibri"/>
      <family val="2"/>
      <charset val="238"/>
      <scheme val="minor"/>
    </font>
    <font>
      <sz val="8"/>
      <color rgb="FFFF0000"/>
      <name val="Arial"/>
      <family val="2"/>
      <charset val="238"/>
    </font>
    <font>
      <sz val="8"/>
      <color theme="1"/>
      <name val="Arial"/>
      <family val="2"/>
      <charset val="238"/>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3" fillId="0" borderId="0" applyNumberFormat="0" applyFill="0" applyBorder="0" applyAlignment="0" applyProtection="0"/>
  </cellStyleXfs>
  <cellXfs count="88">
    <xf numFmtId="0" fontId="0" fillId="0" borderId="0" xfId="0"/>
    <xf numFmtId="0" fontId="0" fillId="0" borderId="0" xfId="0" applyAlignment="1">
      <alignment horizontal="righ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Fill="1" applyBorder="1" applyAlignment="1">
      <alignment horizontal="right" vertical="center"/>
    </xf>
    <xf numFmtId="0" fontId="1" fillId="0" borderId="0" xfId="0" applyFont="1" applyFill="1"/>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3" fillId="0" borderId="1" xfId="0" applyNumberFormat="1" applyFont="1" applyFill="1" applyBorder="1" applyAlignment="1">
      <alignment horizontal="center" vertical="center" wrapText="1"/>
    </xf>
    <xf numFmtId="0" fontId="2" fillId="0" borderId="0" xfId="0" applyFont="1" applyFill="1" applyBorder="1" applyAlignment="1">
      <alignment horizontal="right" wrapText="1"/>
    </xf>
    <xf numFmtId="0" fontId="1" fillId="0" borderId="0" xfId="0" applyFont="1" applyFill="1" applyBorder="1"/>
    <xf numFmtId="2" fontId="13" fillId="0" borderId="1" xfId="0" applyNumberFormat="1" applyFont="1" applyBorder="1" applyAlignment="1">
      <alignment horizontal="center" vertical="center"/>
    </xf>
    <xf numFmtId="2" fontId="12" fillId="0" borderId="1" xfId="0" applyNumberFormat="1" applyFont="1" applyFill="1" applyBorder="1" applyAlignment="1">
      <alignment horizontal="center" vertical="center" wrapText="1"/>
    </xf>
    <xf numFmtId="0" fontId="11" fillId="0" borderId="0" xfId="0" applyFont="1" applyAlignment="1">
      <alignment horizontal="center" vertical="center"/>
    </xf>
    <xf numFmtId="0" fontId="1" fillId="0" borderId="0" xfId="0" applyFont="1" applyFill="1" applyBorder="1" applyAlignment="1">
      <alignment horizontal="left" vertical="center" wrapText="1"/>
    </xf>
    <xf numFmtId="0" fontId="0" fillId="0" borderId="0" xfId="0" applyAlignment="1">
      <alignment horizontal="left"/>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9" fillId="0" borderId="1" xfId="0" applyFont="1" applyBorder="1" applyAlignment="1">
      <alignment vertical="center" wrapText="1"/>
    </xf>
    <xf numFmtId="0" fontId="19" fillId="0" borderId="1" xfId="2" applyFont="1" applyBorder="1" applyAlignment="1">
      <alignment vertical="center" wrapText="1"/>
    </xf>
    <xf numFmtId="0" fontId="19" fillId="0" borderId="1" xfId="3" applyFont="1" applyBorder="1" applyAlignment="1">
      <alignment vertical="center" wrapText="1"/>
    </xf>
    <xf numFmtId="0" fontId="19" fillId="0" borderId="1" xfId="4" applyFont="1" applyBorder="1" applyAlignment="1">
      <alignment vertical="center" wrapText="1"/>
    </xf>
    <xf numFmtId="0" fontId="19" fillId="0" borderId="1" xfId="6" applyFont="1" applyBorder="1" applyAlignment="1">
      <alignment wrapText="1"/>
    </xf>
    <xf numFmtId="0" fontId="19" fillId="0" borderId="1" xfId="8" applyFont="1" applyBorder="1"/>
    <xf numFmtId="0" fontId="19" fillId="0" borderId="1" xfId="8" applyFont="1" applyBorder="1" applyAlignment="1">
      <alignment vertical="center" wrapText="1"/>
    </xf>
    <xf numFmtId="0" fontId="19" fillId="2" borderId="1" xfId="8" applyFont="1" applyFill="1" applyBorder="1" applyAlignment="1">
      <alignment vertical="center" wrapText="1"/>
    </xf>
    <xf numFmtId="0" fontId="19" fillId="0" borderId="1" xfId="8" applyFont="1" applyBorder="1" applyAlignment="1">
      <alignment wrapText="1"/>
    </xf>
    <xf numFmtId="0" fontId="1" fillId="0" borderId="1" xfId="0" applyFont="1" applyFill="1" applyBorder="1" applyAlignment="1">
      <alignment horizontal="center" vertical="center" wrapText="1"/>
    </xf>
    <xf numFmtId="0" fontId="19" fillId="0" borderId="1" xfId="8" applyFont="1" applyFill="1" applyBorder="1" applyAlignment="1">
      <alignment wrapText="1"/>
    </xf>
    <xf numFmtId="0" fontId="23" fillId="0" borderId="0" xfId="9" applyFill="1" applyAlignment="1"/>
    <xf numFmtId="0" fontId="0" fillId="0" borderId="0" xfId="0" applyFill="1" applyBorder="1" applyAlignment="1"/>
    <xf numFmtId="0" fontId="19" fillId="0" borderId="1" xfId="7" applyFont="1" applyBorder="1" applyAlignment="1"/>
    <xf numFmtId="0" fontId="19" fillId="0" borderId="1" xfId="3" applyFont="1" applyBorder="1" applyAlignment="1">
      <alignment horizontal="left" vertical="center" wrapText="1"/>
    </xf>
    <xf numFmtId="0" fontId="25" fillId="0" borderId="1" xfId="8" applyFont="1" applyBorder="1" applyAlignment="1">
      <alignment wrapText="1"/>
    </xf>
    <xf numFmtId="0" fontId="25" fillId="0" borderId="1" xfId="8" applyFont="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ont="1" applyFill="1" applyAlignment="1"/>
    <xf numFmtId="0" fontId="0" fillId="0" borderId="0" xfId="0" applyAlignment="1">
      <alignment horizontal="right" wrapText="1"/>
    </xf>
    <xf numFmtId="0" fontId="22" fillId="0" borderId="0" xfId="0" applyFont="1" applyFill="1" applyAlignment="1">
      <alignment horizontal="center" wrapText="1"/>
    </xf>
    <xf numFmtId="0" fontId="4" fillId="0" borderId="0" xfId="0" applyFont="1" applyFill="1" applyAlignment="1"/>
    <xf numFmtId="0" fontId="0" fillId="0" borderId="0" xfId="0" applyFill="1" applyAlignment="1"/>
    <xf numFmtId="0" fontId="16" fillId="0" borderId="0" xfId="0" applyFont="1" applyFill="1" applyBorder="1" applyAlignment="1">
      <alignment horizontal="left" vertical="center" wrapText="1"/>
    </xf>
    <xf numFmtId="0" fontId="17" fillId="0" borderId="0" xfId="0" applyFont="1" applyAlignment="1">
      <alignment horizontal="left" wrapText="1"/>
    </xf>
    <xf numFmtId="0" fontId="16" fillId="0" borderId="0" xfId="0" applyFont="1" applyFill="1" applyBorder="1" applyAlignment="1">
      <alignment horizontal="left" vertical="center"/>
    </xf>
    <xf numFmtId="0" fontId="17" fillId="0" borderId="0" xfId="0" applyFont="1" applyAlignment="1">
      <alignment horizontal="left"/>
    </xf>
    <xf numFmtId="0" fontId="1" fillId="0" borderId="0" xfId="0" applyFont="1" applyFill="1" applyBorder="1" applyAlignment="1">
      <alignment horizontal="left" vertical="center"/>
    </xf>
    <xf numFmtId="0" fontId="0" fillId="0" borderId="0" xfId="0" applyAlignment="1">
      <alignment horizontal="left"/>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7" fillId="0" borderId="0" xfId="0" applyFont="1" applyAlignment="1">
      <alignment horizontal="left" vertical="top"/>
    </xf>
    <xf numFmtId="0" fontId="1" fillId="0" borderId="3" xfId="0" applyFont="1" applyFill="1" applyBorder="1" applyAlignment="1">
      <alignment horizontal="right" vertical="top" wrapText="1"/>
    </xf>
    <xf numFmtId="0" fontId="1" fillId="0" borderId="4" xfId="0" applyFont="1" applyFill="1" applyBorder="1" applyAlignment="1">
      <alignment horizontal="right" vertical="top" wrapText="1"/>
    </xf>
    <xf numFmtId="0" fontId="5" fillId="0" borderId="1" xfId="0" applyFont="1" applyFill="1" applyBorder="1" applyAlignment="1">
      <alignment horizontal="center" vertical="center" wrapText="1"/>
    </xf>
    <xf numFmtId="0" fontId="14" fillId="0" borderId="0" xfId="0" applyFont="1" applyAlignment="1"/>
    <xf numFmtId="0" fontId="0" fillId="0" borderId="1" xfId="0" applyBorder="1" applyAlignment="1">
      <alignment horizontal="center" vertical="center" wrapText="1"/>
    </xf>
    <xf numFmtId="0" fontId="0" fillId="0" borderId="0" xfId="0"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xf>
    <xf numFmtId="0" fontId="0" fillId="0" borderId="1" xfId="0" applyFill="1" applyBorder="1" applyAlignment="1">
      <alignment horizontal="center" vertical="center" wrapText="1"/>
    </xf>
  </cellXfs>
  <cellStyles count="10">
    <cellStyle name="Hypertextové prepojenie" xfId="9" builtinId="8"/>
    <cellStyle name="Normálna" xfId="0" builtinId="0"/>
    <cellStyle name="Normálne 10" xfId="8"/>
    <cellStyle name="normálne 2" xfId="1"/>
    <cellStyle name="Normálne 4" xfId="2"/>
    <cellStyle name="Normálne 5" xfId="3"/>
    <cellStyle name="Normálne 6" xfId="4"/>
    <cellStyle name="Normálne 7" xfId="5"/>
    <cellStyle name="Normálne 8" xfId="6"/>
    <cellStyle name="Normálne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topLeftCell="A76" workbookViewId="0">
      <selection activeCell="C70" sqref="C70"/>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75" customHeight="1" x14ac:dyDescent="0.25">
      <c r="A1" s="12"/>
      <c r="B1" s="12"/>
      <c r="C1" s="12"/>
      <c r="D1" s="12"/>
      <c r="E1" s="12"/>
      <c r="F1" s="12"/>
      <c r="G1" s="12"/>
      <c r="H1" s="11"/>
      <c r="I1" s="11"/>
    </row>
    <row r="2" spans="1:13" ht="15" customHeight="1" x14ac:dyDescent="0.25">
      <c r="B2" s="65" t="s">
        <v>16</v>
      </c>
      <c r="C2" s="65"/>
      <c r="D2" s="65"/>
      <c r="E2" s="65"/>
      <c r="F2" s="65"/>
      <c r="G2" s="65"/>
      <c r="H2" s="65"/>
      <c r="I2" s="65"/>
      <c r="J2" s="65"/>
      <c r="K2" s="65"/>
      <c r="L2" s="65"/>
      <c r="M2" s="65"/>
    </row>
    <row r="3" spans="1:13" ht="8.25" customHeight="1" x14ac:dyDescent="0.25"/>
    <row r="4" spans="1:13" ht="14.25" customHeight="1" x14ac:dyDescent="0.25">
      <c r="A4" s="6"/>
      <c r="B4" s="6"/>
      <c r="C4" s="6"/>
      <c r="D4" s="6"/>
      <c r="E4" s="6"/>
      <c r="F4" s="23"/>
      <c r="G4" s="13"/>
      <c r="H4" s="6"/>
      <c r="I4" s="23"/>
    </row>
    <row r="5" spans="1:13" ht="18.75" x14ac:dyDescent="0.25">
      <c r="A5" s="61" t="s">
        <v>15</v>
      </c>
      <c r="B5" s="62"/>
      <c r="C5" s="62"/>
      <c r="D5" s="62"/>
      <c r="E5" s="62"/>
      <c r="F5" s="62"/>
      <c r="G5" s="62"/>
      <c r="H5" s="62"/>
      <c r="I5" s="62"/>
      <c r="J5" s="63"/>
      <c r="K5" s="63"/>
      <c r="L5" s="63"/>
    </row>
    <row r="6" spans="1:13" ht="11.25" customHeight="1" x14ac:dyDescent="0.25"/>
    <row r="7" spans="1:13" ht="15.75" customHeight="1" x14ac:dyDescent="0.25">
      <c r="A7" s="66" t="s">
        <v>91</v>
      </c>
      <c r="B7" s="66"/>
      <c r="C7" s="66"/>
      <c r="D7" s="66"/>
      <c r="E7" s="66"/>
      <c r="F7" s="66"/>
      <c r="G7" s="66"/>
      <c r="H7" s="66"/>
      <c r="I7" s="66"/>
      <c r="J7" s="66"/>
      <c r="K7" s="66"/>
      <c r="L7" s="66"/>
      <c r="M7" s="66"/>
    </row>
    <row r="8" spans="1:13" ht="10.5" customHeight="1" x14ac:dyDescent="0.25">
      <c r="A8" s="66"/>
      <c r="B8" s="66"/>
      <c r="C8" s="66"/>
      <c r="D8" s="66"/>
      <c r="E8" s="66"/>
      <c r="F8" s="66"/>
      <c r="G8" s="66"/>
      <c r="H8" s="66"/>
      <c r="I8" s="66"/>
      <c r="J8" s="66"/>
      <c r="K8" s="66"/>
      <c r="L8" s="66"/>
      <c r="M8" s="66"/>
    </row>
    <row r="9" spans="1:13" x14ac:dyDescent="0.25">
      <c r="A9" s="67"/>
      <c r="B9" s="68"/>
      <c r="C9" s="68"/>
      <c r="D9" s="68"/>
      <c r="E9" s="68"/>
      <c r="F9" s="68"/>
      <c r="G9" s="68"/>
      <c r="H9" s="68"/>
      <c r="I9" s="34"/>
    </row>
    <row r="10" spans="1:13" x14ac:dyDescent="0.25">
      <c r="A10" s="64" t="s">
        <v>2</v>
      </c>
      <c r="B10" s="64"/>
      <c r="C10" s="14"/>
      <c r="D10" s="14"/>
      <c r="E10" s="14"/>
      <c r="F10" s="31"/>
      <c r="G10" s="14"/>
      <c r="H10" s="14"/>
      <c r="I10" s="34"/>
    </row>
    <row r="11" spans="1:13" x14ac:dyDescent="0.25">
      <c r="A11" s="64" t="s">
        <v>3</v>
      </c>
      <c r="B11" s="64"/>
      <c r="C11" s="14"/>
      <c r="D11" s="14"/>
      <c r="E11" s="14"/>
      <c r="F11" s="31"/>
      <c r="G11" s="14"/>
      <c r="H11" s="14"/>
      <c r="I11" s="34"/>
    </row>
    <row r="12" spans="1:13" x14ac:dyDescent="0.25">
      <c r="A12" s="64" t="s">
        <v>4</v>
      </c>
      <c r="B12" s="64"/>
      <c r="C12" s="14"/>
      <c r="D12" s="14"/>
      <c r="E12" s="14"/>
      <c r="F12" s="31"/>
      <c r="G12" s="14"/>
      <c r="H12" s="14"/>
      <c r="I12" s="34"/>
    </row>
    <row r="13" spans="1:13" x14ac:dyDescent="0.25">
      <c r="A13" s="64" t="s">
        <v>5</v>
      </c>
      <c r="B13" s="64"/>
      <c r="C13" s="14"/>
      <c r="D13" s="14"/>
      <c r="E13" s="14"/>
      <c r="F13" s="31"/>
      <c r="G13" s="14"/>
      <c r="H13" s="14"/>
      <c r="I13" s="34"/>
    </row>
    <row r="14" spans="1:13" x14ac:dyDescent="0.25">
      <c r="A14" s="64" t="s">
        <v>6</v>
      </c>
      <c r="B14" s="64"/>
      <c r="C14" s="55"/>
      <c r="D14" s="14"/>
      <c r="E14" s="14"/>
      <c r="F14" s="31"/>
      <c r="G14" s="14"/>
      <c r="H14" s="14"/>
      <c r="I14" s="34"/>
    </row>
    <row r="15" spans="1:13" x14ac:dyDescent="0.25">
      <c r="A15" s="64" t="s">
        <v>7</v>
      </c>
      <c r="B15" s="64"/>
      <c r="C15" s="56"/>
      <c r="D15" s="14"/>
      <c r="E15" s="14"/>
      <c r="F15" s="31"/>
      <c r="G15" s="14"/>
      <c r="H15" s="14"/>
      <c r="I15" s="34"/>
    </row>
    <row r="16" spans="1:13" x14ac:dyDescent="0.25">
      <c r="A16" s="15"/>
      <c r="B16" s="15"/>
      <c r="C16" s="15"/>
      <c r="D16" s="15"/>
      <c r="E16" s="15"/>
      <c r="F16" s="15"/>
      <c r="G16" s="15"/>
      <c r="H16" s="15"/>
      <c r="I16" s="15"/>
    </row>
    <row r="17" spans="1:13" ht="15" customHeight="1" x14ac:dyDescent="0.25">
      <c r="A17" s="81" t="s">
        <v>0</v>
      </c>
      <c r="B17" s="81" t="s">
        <v>12</v>
      </c>
      <c r="C17" s="75" t="s">
        <v>1</v>
      </c>
      <c r="D17" s="81" t="s">
        <v>11</v>
      </c>
      <c r="E17" s="75" t="s">
        <v>30</v>
      </c>
      <c r="F17" s="75" t="s">
        <v>29</v>
      </c>
      <c r="G17" s="75" t="s">
        <v>13</v>
      </c>
      <c r="H17" s="75" t="s">
        <v>14</v>
      </c>
      <c r="I17" s="75" t="s">
        <v>40</v>
      </c>
      <c r="J17" s="75" t="s">
        <v>20</v>
      </c>
      <c r="K17" s="75" t="s">
        <v>18</v>
      </c>
      <c r="L17" s="75" t="s">
        <v>19</v>
      </c>
      <c r="M17" s="75" t="s">
        <v>32</v>
      </c>
    </row>
    <row r="18" spans="1:13" x14ac:dyDescent="0.25">
      <c r="A18" s="81"/>
      <c r="B18" s="81"/>
      <c r="C18" s="75"/>
      <c r="D18" s="81"/>
      <c r="E18" s="76"/>
      <c r="F18" s="87"/>
      <c r="G18" s="87"/>
      <c r="H18" s="76"/>
      <c r="I18" s="83"/>
      <c r="J18" s="76"/>
      <c r="K18" s="76"/>
      <c r="L18" s="76"/>
      <c r="M18" s="76"/>
    </row>
    <row r="19" spans="1:13" ht="43.5" customHeight="1" x14ac:dyDescent="0.25">
      <c r="A19" s="81"/>
      <c r="B19" s="81"/>
      <c r="C19" s="75"/>
      <c r="D19" s="81"/>
      <c r="E19" s="76"/>
      <c r="F19" s="87"/>
      <c r="G19" s="87"/>
      <c r="H19" s="76"/>
      <c r="I19" s="83"/>
      <c r="J19" s="76"/>
      <c r="K19" s="76"/>
      <c r="L19" s="76"/>
      <c r="M19" s="76"/>
    </row>
    <row r="20" spans="1:13" ht="56.25" x14ac:dyDescent="0.25">
      <c r="A20" s="26">
        <v>1</v>
      </c>
      <c r="B20" s="44" t="s">
        <v>52</v>
      </c>
      <c r="C20" s="53">
        <v>340</v>
      </c>
      <c r="D20" s="39" t="s">
        <v>34</v>
      </c>
      <c r="E20" s="27" t="s">
        <v>17</v>
      </c>
      <c r="F20" s="27" t="s">
        <v>17</v>
      </c>
      <c r="G20" s="22" t="s">
        <v>17</v>
      </c>
      <c r="H20" s="18" t="e">
        <f t="shared" ref="H20:H45" si="0">C20/G20</f>
        <v>#VALUE!</v>
      </c>
      <c r="I20" s="38" t="s">
        <v>17</v>
      </c>
      <c r="J20" s="28" t="e">
        <f>L20/H20</f>
        <v>#VALUE!</v>
      </c>
      <c r="K20" s="21" t="s">
        <v>17</v>
      </c>
      <c r="L20" s="29" t="e">
        <f>K20*C20</f>
        <v>#VALUE!</v>
      </c>
      <c r="M20" s="36" t="e">
        <f>L20*I20</f>
        <v>#VALUE!</v>
      </c>
    </row>
    <row r="21" spans="1:13" ht="56.25" x14ac:dyDescent="0.25">
      <c r="A21" s="26">
        <f>1+A20</f>
        <v>2</v>
      </c>
      <c r="B21" s="45" t="s">
        <v>51</v>
      </c>
      <c r="C21" s="40">
        <v>550</v>
      </c>
      <c r="D21" s="40" t="s">
        <v>34</v>
      </c>
      <c r="E21" s="27" t="s">
        <v>17</v>
      </c>
      <c r="F21" s="27" t="s">
        <v>17</v>
      </c>
      <c r="G21" s="22" t="s">
        <v>17</v>
      </c>
      <c r="H21" s="18" t="e">
        <f t="shared" si="0"/>
        <v>#VALUE!</v>
      </c>
      <c r="I21" s="38" t="s">
        <v>17</v>
      </c>
      <c r="J21" s="28" t="e">
        <f t="shared" ref="J21:J45" si="1">L21/H21</f>
        <v>#VALUE!</v>
      </c>
      <c r="K21" s="21" t="s">
        <v>17</v>
      </c>
      <c r="L21" s="29" t="e">
        <f t="shared" ref="L21:L45" si="2">K21*C21</f>
        <v>#VALUE!</v>
      </c>
      <c r="M21" s="36" t="e">
        <f t="shared" ref="M21:M45" si="3">L21*I21</f>
        <v>#VALUE!</v>
      </c>
    </row>
    <row r="22" spans="1:13" ht="52.5" customHeight="1" x14ac:dyDescent="0.25">
      <c r="A22" s="26">
        <v>3</v>
      </c>
      <c r="B22" s="45" t="s">
        <v>54</v>
      </c>
      <c r="C22" s="40">
        <v>1480</v>
      </c>
      <c r="D22" s="40" t="s">
        <v>34</v>
      </c>
      <c r="E22" s="27" t="s">
        <v>17</v>
      </c>
      <c r="F22" s="27" t="s">
        <v>17</v>
      </c>
      <c r="G22" s="22" t="s">
        <v>17</v>
      </c>
      <c r="H22" s="18" t="e">
        <f t="shared" ref="H22" si="4">C22/G22</f>
        <v>#VALUE!</v>
      </c>
      <c r="I22" s="38" t="s">
        <v>17</v>
      </c>
      <c r="J22" s="28" t="e">
        <f t="shared" ref="J22" si="5">L22/H22</f>
        <v>#VALUE!</v>
      </c>
      <c r="K22" s="21" t="s">
        <v>17</v>
      </c>
      <c r="L22" s="29" t="e">
        <f t="shared" ref="L22" si="6">K22*C22</f>
        <v>#VALUE!</v>
      </c>
      <c r="M22" s="36" t="e">
        <f t="shared" ref="M22" si="7">L22*I22</f>
        <v>#VALUE!</v>
      </c>
    </row>
    <row r="23" spans="1:13" ht="67.5" x14ac:dyDescent="0.25">
      <c r="A23" s="26">
        <v>4</v>
      </c>
      <c r="B23" s="58" t="s">
        <v>50</v>
      </c>
      <c r="C23" s="40">
        <v>3238</v>
      </c>
      <c r="D23" s="40" t="s">
        <v>34</v>
      </c>
      <c r="E23" s="27" t="s">
        <v>17</v>
      </c>
      <c r="F23" s="27" t="s">
        <v>17</v>
      </c>
      <c r="G23" s="22" t="s">
        <v>17</v>
      </c>
      <c r="H23" s="18" t="e">
        <f t="shared" si="0"/>
        <v>#VALUE!</v>
      </c>
      <c r="I23" s="38" t="s">
        <v>17</v>
      </c>
      <c r="J23" s="28" t="e">
        <f t="shared" si="1"/>
        <v>#VALUE!</v>
      </c>
      <c r="K23" s="21" t="s">
        <v>17</v>
      </c>
      <c r="L23" s="29" t="e">
        <f t="shared" si="2"/>
        <v>#VALUE!</v>
      </c>
      <c r="M23" s="36" t="e">
        <f t="shared" si="3"/>
        <v>#VALUE!</v>
      </c>
    </row>
    <row r="24" spans="1:13" ht="67.5" x14ac:dyDescent="0.25">
      <c r="A24" s="26">
        <v>5</v>
      </c>
      <c r="B24" s="58" t="s">
        <v>55</v>
      </c>
      <c r="C24" s="40">
        <v>282</v>
      </c>
      <c r="D24" s="40" t="s">
        <v>34</v>
      </c>
      <c r="E24" s="27" t="s">
        <v>17</v>
      </c>
      <c r="F24" s="27" t="s">
        <v>17</v>
      </c>
      <c r="G24" s="22" t="s">
        <v>17</v>
      </c>
      <c r="H24" s="18" t="e">
        <f t="shared" ref="H24" si="8">C24/G24</f>
        <v>#VALUE!</v>
      </c>
      <c r="I24" s="38" t="s">
        <v>17</v>
      </c>
      <c r="J24" s="28" t="e">
        <f t="shared" ref="J24" si="9">L24/H24</f>
        <v>#VALUE!</v>
      </c>
      <c r="K24" s="21" t="s">
        <v>17</v>
      </c>
      <c r="L24" s="29" t="e">
        <f t="shared" ref="L24" si="10">K24*C24</f>
        <v>#VALUE!</v>
      </c>
      <c r="M24" s="36" t="e">
        <f t="shared" ref="M24" si="11">L24*I24</f>
        <v>#VALUE!</v>
      </c>
    </row>
    <row r="25" spans="1:13" ht="45.75" x14ac:dyDescent="0.25">
      <c r="A25" s="26">
        <v>6</v>
      </c>
      <c r="B25" s="52" t="s">
        <v>44</v>
      </c>
      <c r="C25" s="40">
        <v>440</v>
      </c>
      <c r="D25" s="40" t="s">
        <v>34</v>
      </c>
      <c r="E25" s="27" t="s">
        <v>17</v>
      </c>
      <c r="F25" s="27" t="s">
        <v>17</v>
      </c>
      <c r="G25" s="22" t="s">
        <v>17</v>
      </c>
      <c r="H25" s="18" t="e">
        <f t="shared" si="0"/>
        <v>#VALUE!</v>
      </c>
      <c r="I25" s="38" t="s">
        <v>17</v>
      </c>
      <c r="J25" s="28" t="e">
        <f t="shared" si="1"/>
        <v>#VALUE!</v>
      </c>
      <c r="K25" s="21" t="s">
        <v>17</v>
      </c>
      <c r="L25" s="29" t="e">
        <f t="shared" si="2"/>
        <v>#VALUE!</v>
      </c>
      <c r="M25" s="36" t="e">
        <f t="shared" si="3"/>
        <v>#VALUE!</v>
      </c>
    </row>
    <row r="26" spans="1:13" ht="33.75" x14ac:dyDescent="0.25">
      <c r="A26" s="26">
        <v>7</v>
      </c>
      <c r="B26" s="44" t="s">
        <v>75</v>
      </c>
      <c r="C26" s="40">
        <v>500</v>
      </c>
      <c r="D26" s="40" t="s">
        <v>34</v>
      </c>
      <c r="E26" s="27" t="s">
        <v>17</v>
      </c>
      <c r="F26" s="27" t="s">
        <v>17</v>
      </c>
      <c r="G26" s="22" t="s">
        <v>17</v>
      </c>
      <c r="H26" s="18" t="e">
        <f t="shared" si="0"/>
        <v>#VALUE!</v>
      </c>
      <c r="I26" s="38" t="s">
        <v>17</v>
      </c>
      <c r="J26" s="28" t="e">
        <f t="shared" si="1"/>
        <v>#VALUE!</v>
      </c>
      <c r="K26" s="21" t="s">
        <v>17</v>
      </c>
      <c r="L26" s="29" t="e">
        <f t="shared" si="2"/>
        <v>#VALUE!</v>
      </c>
      <c r="M26" s="36" t="e">
        <f t="shared" si="3"/>
        <v>#VALUE!</v>
      </c>
    </row>
    <row r="27" spans="1:13" ht="30" x14ac:dyDescent="0.25">
      <c r="A27" s="26">
        <f t="shared" ref="A27:A53" si="12">1+A26</f>
        <v>8</v>
      </c>
      <c r="B27" s="48" t="s">
        <v>53</v>
      </c>
      <c r="C27" s="40">
        <v>1170</v>
      </c>
      <c r="D27" s="40" t="s">
        <v>34</v>
      </c>
      <c r="E27" s="27" t="s">
        <v>17</v>
      </c>
      <c r="F27" s="27" t="s">
        <v>17</v>
      </c>
      <c r="G27" s="22" t="s">
        <v>17</v>
      </c>
      <c r="H27" s="18" t="e">
        <f t="shared" si="0"/>
        <v>#VALUE!</v>
      </c>
      <c r="I27" s="38" t="s">
        <v>17</v>
      </c>
      <c r="J27" s="28" t="e">
        <f t="shared" si="1"/>
        <v>#VALUE!</v>
      </c>
      <c r="K27" s="21" t="s">
        <v>17</v>
      </c>
      <c r="L27" s="29" t="e">
        <f t="shared" si="2"/>
        <v>#VALUE!</v>
      </c>
      <c r="M27" s="36" t="e">
        <f t="shared" si="3"/>
        <v>#VALUE!</v>
      </c>
    </row>
    <row r="28" spans="1:13" ht="30" x14ac:dyDescent="0.25">
      <c r="A28" s="26">
        <f t="shared" si="12"/>
        <v>9</v>
      </c>
      <c r="B28" s="52" t="s">
        <v>74</v>
      </c>
      <c r="C28" s="40">
        <v>162</v>
      </c>
      <c r="D28" s="40" t="s">
        <v>34</v>
      </c>
      <c r="E28" s="27" t="s">
        <v>17</v>
      </c>
      <c r="F28" s="27" t="s">
        <v>17</v>
      </c>
      <c r="G28" s="22" t="s">
        <v>17</v>
      </c>
      <c r="H28" s="18" t="e">
        <f t="shared" si="0"/>
        <v>#VALUE!</v>
      </c>
      <c r="I28" s="38" t="s">
        <v>17</v>
      </c>
      <c r="J28" s="28" t="e">
        <f t="shared" si="1"/>
        <v>#VALUE!</v>
      </c>
      <c r="K28" s="21" t="s">
        <v>17</v>
      </c>
      <c r="L28" s="29" t="e">
        <f t="shared" si="2"/>
        <v>#VALUE!</v>
      </c>
      <c r="M28" s="36" t="e">
        <f t="shared" si="3"/>
        <v>#VALUE!</v>
      </c>
    </row>
    <row r="29" spans="1:13" ht="45" x14ac:dyDescent="0.25">
      <c r="A29" s="26">
        <f t="shared" si="12"/>
        <v>10</v>
      </c>
      <c r="B29" s="46" t="s">
        <v>73</v>
      </c>
      <c r="C29" s="40">
        <v>826</v>
      </c>
      <c r="D29" s="40" t="s">
        <v>34</v>
      </c>
      <c r="E29" s="27" t="s">
        <v>17</v>
      </c>
      <c r="F29" s="27" t="s">
        <v>17</v>
      </c>
      <c r="G29" s="22" t="s">
        <v>17</v>
      </c>
      <c r="H29" s="18" t="e">
        <f t="shared" si="0"/>
        <v>#VALUE!</v>
      </c>
      <c r="I29" s="38" t="s">
        <v>17</v>
      </c>
      <c r="J29" s="28" t="e">
        <f t="shared" si="1"/>
        <v>#VALUE!</v>
      </c>
      <c r="K29" s="21" t="s">
        <v>17</v>
      </c>
      <c r="L29" s="29" t="e">
        <f t="shared" si="2"/>
        <v>#VALUE!</v>
      </c>
      <c r="M29" s="36" t="e">
        <f t="shared" si="3"/>
        <v>#VALUE!</v>
      </c>
    </row>
    <row r="30" spans="1:13" ht="33.75" x14ac:dyDescent="0.25">
      <c r="A30" s="26">
        <f t="shared" si="12"/>
        <v>11</v>
      </c>
      <c r="B30" s="47" t="s">
        <v>42</v>
      </c>
      <c r="C30" s="40">
        <v>1440</v>
      </c>
      <c r="D30" s="40" t="s">
        <v>34</v>
      </c>
      <c r="E30" s="27" t="s">
        <v>17</v>
      </c>
      <c r="F30" s="27" t="s">
        <v>17</v>
      </c>
      <c r="G30" s="22" t="s">
        <v>17</v>
      </c>
      <c r="H30" s="18" t="e">
        <f t="shared" si="0"/>
        <v>#VALUE!</v>
      </c>
      <c r="I30" s="38" t="s">
        <v>17</v>
      </c>
      <c r="J30" s="28" t="e">
        <f t="shared" si="1"/>
        <v>#VALUE!</v>
      </c>
      <c r="K30" s="21" t="s">
        <v>17</v>
      </c>
      <c r="L30" s="29" t="e">
        <f t="shared" si="2"/>
        <v>#VALUE!</v>
      </c>
      <c r="M30" s="36" t="e">
        <f t="shared" si="3"/>
        <v>#VALUE!</v>
      </c>
    </row>
    <row r="31" spans="1:13" ht="33.75" x14ac:dyDescent="0.25">
      <c r="A31" s="26">
        <f t="shared" si="12"/>
        <v>12</v>
      </c>
      <c r="B31" s="50" t="s">
        <v>39</v>
      </c>
      <c r="C31" s="40">
        <v>90</v>
      </c>
      <c r="D31" s="40" t="s">
        <v>31</v>
      </c>
      <c r="E31" s="27" t="s">
        <v>17</v>
      </c>
      <c r="F31" s="27" t="s">
        <v>17</v>
      </c>
      <c r="G31" s="22" t="s">
        <v>17</v>
      </c>
      <c r="H31" s="18" t="e">
        <f t="shared" si="0"/>
        <v>#VALUE!</v>
      </c>
      <c r="I31" s="38" t="s">
        <v>17</v>
      </c>
      <c r="J31" s="28" t="e">
        <f t="shared" si="1"/>
        <v>#VALUE!</v>
      </c>
      <c r="K31" s="21" t="s">
        <v>17</v>
      </c>
      <c r="L31" s="29" t="e">
        <f t="shared" si="2"/>
        <v>#VALUE!</v>
      </c>
      <c r="M31" s="36" t="e">
        <f t="shared" si="3"/>
        <v>#VALUE!</v>
      </c>
    </row>
    <row r="32" spans="1:13" ht="33.75" x14ac:dyDescent="0.25">
      <c r="A32" s="26">
        <f t="shared" si="12"/>
        <v>13</v>
      </c>
      <c r="B32" s="51" t="s">
        <v>46</v>
      </c>
      <c r="C32" s="40">
        <v>1328</v>
      </c>
      <c r="D32" s="41" t="s">
        <v>36</v>
      </c>
      <c r="E32" s="27" t="s">
        <v>17</v>
      </c>
      <c r="F32" s="27" t="s">
        <v>17</v>
      </c>
      <c r="G32" s="22" t="s">
        <v>17</v>
      </c>
      <c r="H32" s="18" t="e">
        <f t="shared" si="0"/>
        <v>#VALUE!</v>
      </c>
      <c r="I32" s="38" t="s">
        <v>17</v>
      </c>
      <c r="J32" s="28" t="e">
        <f t="shared" si="1"/>
        <v>#VALUE!</v>
      </c>
      <c r="K32" s="21" t="s">
        <v>17</v>
      </c>
      <c r="L32" s="29" t="e">
        <f t="shared" si="2"/>
        <v>#VALUE!</v>
      </c>
      <c r="M32" s="36" t="e">
        <f t="shared" si="3"/>
        <v>#VALUE!</v>
      </c>
    </row>
    <row r="33" spans="1:13" ht="45.75" x14ac:dyDescent="0.25">
      <c r="A33" s="26">
        <f t="shared" si="12"/>
        <v>14</v>
      </c>
      <c r="B33" s="52" t="s">
        <v>72</v>
      </c>
      <c r="C33" s="40">
        <v>60</v>
      </c>
      <c r="D33" s="40" t="s">
        <v>31</v>
      </c>
      <c r="E33" s="27" t="s">
        <v>17</v>
      </c>
      <c r="F33" s="27" t="s">
        <v>17</v>
      </c>
      <c r="G33" s="22" t="s">
        <v>17</v>
      </c>
      <c r="H33" s="18" t="e">
        <f t="shared" si="0"/>
        <v>#VALUE!</v>
      </c>
      <c r="I33" s="38" t="s">
        <v>17</v>
      </c>
      <c r="J33" s="28" t="e">
        <f t="shared" si="1"/>
        <v>#VALUE!</v>
      </c>
      <c r="K33" s="21" t="s">
        <v>17</v>
      </c>
      <c r="L33" s="29" t="e">
        <f t="shared" si="2"/>
        <v>#VALUE!</v>
      </c>
      <c r="M33" s="36" t="e">
        <f t="shared" si="3"/>
        <v>#VALUE!</v>
      </c>
    </row>
    <row r="34" spans="1:13" ht="34.5" x14ac:dyDescent="0.25">
      <c r="A34" s="26">
        <f t="shared" si="12"/>
        <v>15</v>
      </c>
      <c r="B34" s="52" t="s">
        <v>71</v>
      </c>
      <c r="C34" s="41">
        <v>56</v>
      </c>
      <c r="D34" s="40" t="s">
        <v>34</v>
      </c>
      <c r="E34" s="27" t="s">
        <v>17</v>
      </c>
      <c r="F34" s="27" t="s">
        <v>17</v>
      </c>
      <c r="G34" s="22" t="s">
        <v>17</v>
      </c>
      <c r="H34" s="18" t="e">
        <f t="shared" si="0"/>
        <v>#VALUE!</v>
      </c>
      <c r="I34" s="38" t="s">
        <v>17</v>
      </c>
      <c r="J34" s="28" t="e">
        <f t="shared" si="1"/>
        <v>#VALUE!</v>
      </c>
      <c r="K34" s="21" t="s">
        <v>17</v>
      </c>
      <c r="L34" s="29" t="e">
        <f t="shared" si="2"/>
        <v>#VALUE!</v>
      </c>
      <c r="M34" s="36" t="e">
        <f t="shared" si="3"/>
        <v>#VALUE!</v>
      </c>
    </row>
    <row r="35" spans="1:13" ht="34.5" x14ac:dyDescent="0.25">
      <c r="A35" s="26">
        <f t="shared" si="12"/>
        <v>16</v>
      </c>
      <c r="B35" s="52" t="s">
        <v>48</v>
      </c>
      <c r="C35" s="40">
        <v>134</v>
      </c>
      <c r="D35" s="40" t="s">
        <v>34</v>
      </c>
      <c r="E35" s="27" t="s">
        <v>17</v>
      </c>
      <c r="F35" s="27" t="s">
        <v>17</v>
      </c>
      <c r="G35" s="22" t="s">
        <v>17</v>
      </c>
      <c r="H35" s="18" t="e">
        <f t="shared" si="0"/>
        <v>#VALUE!</v>
      </c>
      <c r="I35" s="38" t="s">
        <v>17</v>
      </c>
      <c r="J35" s="28" t="e">
        <f t="shared" si="1"/>
        <v>#VALUE!</v>
      </c>
      <c r="K35" s="21" t="s">
        <v>17</v>
      </c>
      <c r="L35" s="29" t="e">
        <f t="shared" si="2"/>
        <v>#VALUE!</v>
      </c>
      <c r="M35" s="36" t="e">
        <f t="shared" si="3"/>
        <v>#VALUE!</v>
      </c>
    </row>
    <row r="36" spans="1:13" ht="30" x14ac:dyDescent="0.25">
      <c r="A36" s="26">
        <f t="shared" si="12"/>
        <v>17</v>
      </c>
      <c r="B36" s="54" t="s">
        <v>49</v>
      </c>
      <c r="C36" s="40">
        <v>20</v>
      </c>
      <c r="D36" s="40" t="s">
        <v>37</v>
      </c>
      <c r="E36" s="27" t="s">
        <v>17</v>
      </c>
      <c r="F36" s="27" t="s">
        <v>17</v>
      </c>
      <c r="G36" s="22" t="s">
        <v>17</v>
      </c>
      <c r="H36" s="18" t="e">
        <f t="shared" si="0"/>
        <v>#VALUE!</v>
      </c>
      <c r="I36" s="38" t="s">
        <v>17</v>
      </c>
      <c r="J36" s="28" t="e">
        <f t="shared" si="1"/>
        <v>#VALUE!</v>
      </c>
      <c r="K36" s="21" t="s">
        <v>17</v>
      </c>
      <c r="L36" s="29" t="e">
        <f t="shared" si="2"/>
        <v>#VALUE!</v>
      </c>
      <c r="M36" s="36" t="e">
        <f t="shared" si="3"/>
        <v>#VALUE!</v>
      </c>
    </row>
    <row r="37" spans="1:13" ht="30" x14ac:dyDescent="0.25">
      <c r="A37" s="26">
        <f t="shared" si="12"/>
        <v>18</v>
      </c>
      <c r="B37" s="49" t="s">
        <v>76</v>
      </c>
      <c r="C37" s="41">
        <v>660</v>
      </c>
      <c r="D37" s="40" t="s">
        <v>37</v>
      </c>
      <c r="E37" s="27" t="s">
        <v>17</v>
      </c>
      <c r="F37" s="27" t="s">
        <v>17</v>
      </c>
      <c r="G37" s="22" t="s">
        <v>17</v>
      </c>
      <c r="H37" s="18" t="e">
        <f t="shared" si="0"/>
        <v>#VALUE!</v>
      </c>
      <c r="I37" s="38" t="s">
        <v>17</v>
      </c>
      <c r="J37" s="28" t="e">
        <f t="shared" si="1"/>
        <v>#VALUE!</v>
      </c>
      <c r="K37" s="21" t="s">
        <v>17</v>
      </c>
      <c r="L37" s="29" t="e">
        <f t="shared" si="2"/>
        <v>#VALUE!</v>
      </c>
      <c r="M37" s="36" t="e">
        <f t="shared" si="3"/>
        <v>#VALUE!</v>
      </c>
    </row>
    <row r="38" spans="1:13" ht="30" x14ac:dyDescent="0.25">
      <c r="A38" s="26">
        <f t="shared" si="12"/>
        <v>19</v>
      </c>
      <c r="B38" s="52" t="s">
        <v>77</v>
      </c>
      <c r="C38" s="41">
        <v>250</v>
      </c>
      <c r="D38" s="40" t="s">
        <v>34</v>
      </c>
      <c r="E38" s="27" t="s">
        <v>17</v>
      </c>
      <c r="F38" s="27" t="s">
        <v>17</v>
      </c>
      <c r="G38" s="22" t="s">
        <v>17</v>
      </c>
      <c r="H38" s="18" t="e">
        <f t="shared" si="0"/>
        <v>#VALUE!</v>
      </c>
      <c r="I38" s="38" t="s">
        <v>17</v>
      </c>
      <c r="J38" s="28" t="e">
        <f t="shared" si="1"/>
        <v>#VALUE!</v>
      </c>
      <c r="K38" s="21" t="s">
        <v>17</v>
      </c>
      <c r="L38" s="29" t="e">
        <f t="shared" si="2"/>
        <v>#VALUE!</v>
      </c>
      <c r="M38" s="36" t="e">
        <f t="shared" si="3"/>
        <v>#VALUE!</v>
      </c>
    </row>
    <row r="39" spans="1:13" ht="30" x14ac:dyDescent="0.25">
      <c r="A39" s="26">
        <f t="shared" si="12"/>
        <v>20</v>
      </c>
      <c r="B39" s="59" t="s">
        <v>78</v>
      </c>
      <c r="C39" s="41">
        <v>250</v>
      </c>
      <c r="D39" s="40" t="s">
        <v>34</v>
      </c>
      <c r="E39" s="27" t="s">
        <v>17</v>
      </c>
      <c r="F39" s="27" t="s">
        <v>17</v>
      </c>
      <c r="G39" s="22" t="s">
        <v>17</v>
      </c>
      <c r="H39" s="18" t="e">
        <f t="shared" si="0"/>
        <v>#VALUE!</v>
      </c>
      <c r="I39" s="38" t="s">
        <v>17</v>
      </c>
      <c r="J39" s="28" t="e">
        <f t="shared" si="1"/>
        <v>#VALUE!</v>
      </c>
      <c r="K39" s="21" t="s">
        <v>17</v>
      </c>
      <c r="L39" s="29" t="e">
        <f t="shared" si="2"/>
        <v>#VALUE!</v>
      </c>
      <c r="M39" s="36" t="e">
        <f t="shared" si="3"/>
        <v>#VALUE!</v>
      </c>
    </row>
    <row r="40" spans="1:13" ht="30" x14ac:dyDescent="0.25">
      <c r="A40" s="26">
        <f t="shared" si="12"/>
        <v>21</v>
      </c>
      <c r="B40" s="50" t="s">
        <v>57</v>
      </c>
      <c r="C40" s="41">
        <v>720</v>
      </c>
      <c r="D40" s="41" t="s">
        <v>37</v>
      </c>
      <c r="E40" s="27" t="s">
        <v>17</v>
      </c>
      <c r="F40" s="27" t="s">
        <v>17</v>
      </c>
      <c r="G40" s="22" t="s">
        <v>17</v>
      </c>
      <c r="H40" s="18" t="e">
        <f t="shared" si="0"/>
        <v>#VALUE!</v>
      </c>
      <c r="I40" s="38" t="s">
        <v>17</v>
      </c>
      <c r="J40" s="28" t="e">
        <f t="shared" si="1"/>
        <v>#VALUE!</v>
      </c>
      <c r="K40" s="21" t="s">
        <v>17</v>
      </c>
      <c r="L40" s="29" t="e">
        <f t="shared" si="2"/>
        <v>#VALUE!</v>
      </c>
      <c r="M40" s="36" t="e">
        <f t="shared" si="3"/>
        <v>#VALUE!</v>
      </c>
    </row>
    <row r="41" spans="1:13" ht="30" x14ac:dyDescent="0.25">
      <c r="A41" s="26">
        <f t="shared" si="12"/>
        <v>22</v>
      </c>
      <c r="B41" s="49" t="s">
        <v>35</v>
      </c>
      <c r="C41" s="41">
        <v>2662</v>
      </c>
      <c r="D41" s="41" t="s">
        <v>37</v>
      </c>
      <c r="E41" s="27" t="s">
        <v>17</v>
      </c>
      <c r="F41" s="27" t="s">
        <v>17</v>
      </c>
      <c r="G41" s="22" t="s">
        <v>17</v>
      </c>
      <c r="H41" s="18" t="e">
        <f t="shared" si="0"/>
        <v>#VALUE!</v>
      </c>
      <c r="I41" s="38" t="s">
        <v>17</v>
      </c>
      <c r="J41" s="28" t="e">
        <f t="shared" si="1"/>
        <v>#VALUE!</v>
      </c>
      <c r="K41" s="21" t="s">
        <v>17</v>
      </c>
      <c r="L41" s="29" t="e">
        <f t="shared" si="2"/>
        <v>#VALUE!</v>
      </c>
      <c r="M41" s="36" t="e">
        <f t="shared" si="3"/>
        <v>#VALUE!</v>
      </c>
    </row>
    <row r="42" spans="1:13" ht="30" x14ac:dyDescent="0.25">
      <c r="A42" s="26">
        <f t="shared" si="12"/>
        <v>23</v>
      </c>
      <c r="B42" s="52" t="s">
        <v>45</v>
      </c>
      <c r="C42" s="41">
        <v>418</v>
      </c>
      <c r="D42" s="41" t="s">
        <v>34</v>
      </c>
      <c r="E42" s="27" t="s">
        <v>17</v>
      </c>
      <c r="F42" s="27" t="s">
        <v>17</v>
      </c>
      <c r="G42" s="22" t="s">
        <v>17</v>
      </c>
      <c r="H42" s="18" t="e">
        <f t="shared" si="0"/>
        <v>#VALUE!</v>
      </c>
      <c r="I42" s="38" t="s">
        <v>17</v>
      </c>
      <c r="J42" s="28" t="e">
        <f t="shared" si="1"/>
        <v>#VALUE!</v>
      </c>
      <c r="K42" s="21" t="s">
        <v>17</v>
      </c>
      <c r="L42" s="29" t="e">
        <f t="shared" si="2"/>
        <v>#VALUE!</v>
      </c>
      <c r="M42" s="36" t="e">
        <f t="shared" si="3"/>
        <v>#VALUE!</v>
      </c>
    </row>
    <row r="43" spans="1:13" ht="57" x14ac:dyDescent="0.25">
      <c r="A43" s="26">
        <f t="shared" si="12"/>
        <v>24</v>
      </c>
      <c r="B43" s="52" t="s">
        <v>56</v>
      </c>
      <c r="C43" s="41">
        <v>5700</v>
      </c>
      <c r="D43" s="41" t="s">
        <v>31</v>
      </c>
      <c r="E43" s="27" t="s">
        <v>17</v>
      </c>
      <c r="F43" s="27" t="s">
        <v>17</v>
      </c>
      <c r="G43" s="22" t="s">
        <v>17</v>
      </c>
      <c r="H43" s="18" t="e">
        <f t="shared" si="0"/>
        <v>#VALUE!</v>
      </c>
      <c r="I43" s="38" t="s">
        <v>17</v>
      </c>
      <c r="J43" s="28" t="e">
        <f t="shared" si="1"/>
        <v>#VALUE!</v>
      </c>
      <c r="K43" s="21" t="s">
        <v>17</v>
      </c>
      <c r="L43" s="29" t="e">
        <f t="shared" si="2"/>
        <v>#VALUE!</v>
      </c>
      <c r="M43" s="36" t="e">
        <f t="shared" si="3"/>
        <v>#VALUE!</v>
      </c>
    </row>
    <row r="44" spans="1:13" ht="30" x14ac:dyDescent="0.25">
      <c r="A44" s="26">
        <f t="shared" si="12"/>
        <v>25</v>
      </c>
      <c r="B44" s="57" t="s">
        <v>43</v>
      </c>
      <c r="C44" s="41">
        <v>4000</v>
      </c>
      <c r="D44" s="41" t="s">
        <v>36</v>
      </c>
      <c r="E44" s="27" t="s">
        <v>17</v>
      </c>
      <c r="F44" s="27" t="s">
        <v>17</v>
      </c>
      <c r="G44" s="22" t="s">
        <v>17</v>
      </c>
      <c r="H44" s="18" t="e">
        <f t="shared" si="0"/>
        <v>#VALUE!</v>
      </c>
      <c r="I44" s="38" t="s">
        <v>17</v>
      </c>
      <c r="J44" s="28" t="e">
        <f t="shared" si="1"/>
        <v>#VALUE!</v>
      </c>
      <c r="K44" s="21" t="s">
        <v>17</v>
      </c>
      <c r="L44" s="29" t="e">
        <f t="shared" si="2"/>
        <v>#VALUE!</v>
      </c>
      <c r="M44" s="36" t="e">
        <f t="shared" si="3"/>
        <v>#VALUE!</v>
      </c>
    </row>
    <row r="45" spans="1:13" ht="30" x14ac:dyDescent="0.25">
      <c r="A45" s="26">
        <f t="shared" si="12"/>
        <v>26</v>
      </c>
      <c r="B45" s="50" t="s">
        <v>79</v>
      </c>
      <c r="C45" s="41">
        <v>58</v>
      </c>
      <c r="D45" s="41" t="s">
        <v>31</v>
      </c>
      <c r="E45" s="27" t="s">
        <v>17</v>
      </c>
      <c r="F45" s="27" t="s">
        <v>17</v>
      </c>
      <c r="G45" s="22" t="s">
        <v>17</v>
      </c>
      <c r="H45" s="18" t="e">
        <f t="shared" si="0"/>
        <v>#VALUE!</v>
      </c>
      <c r="I45" s="38" t="s">
        <v>17</v>
      </c>
      <c r="J45" s="28" t="e">
        <f t="shared" si="1"/>
        <v>#VALUE!</v>
      </c>
      <c r="K45" s="21" t="s">
        <v>17</v>
      </c>
      <c r="L45" s="29" t="e">
        <f t="shared" si="2"/>
        <v>#VALUE!</v>
      </c>
      <c r="M45" s="36" t="e">
        <f t="shared" si="3"/>
        <v>#VALUE!</v>
      </c>
    </row>
    <row r="46" spans="1:13" ht="33.75" x14ac:dyDescent="0.25">
      <c r="A46" s="26">
        <f t="shared" si="12"/>
        <v>27</v>
      </c>
      <c r="B46" s="51" t="s">
        <v>47</v>
      </c>
      <c r="C46" s="41">
        <v>560</v>
      </c>
      <c r="D46" s="41" t="s">
        <v>34</v>
      </c>
      <c r="E46" s="27" t="s">
        <v>17</v>
      </c>
      <c r="F46" s="27" t="s">
        <v>17</v>
      </c>
      <c r="G46" s="22" t="s">
        <v>17</v>
      </c>
      <c r="H46" s="18" t="e">
        <f t="shared" ref="H46:H53" si="13">C46/G46</f>
        <v>#VALUE!</v>
      </c>
      <c r="I46" s="38" t="s">
        <v>17</v>
      </c>
      <c r="J46" s="28" t="e">
        <f t="shared" ref="J46:J53" si="14">L46/H46</f>
        <v>#VALUE!</v>
      </c>
      <c r="K46" s="21" t="s">
        <v>17</v>
      </c>
      <c r="L46" s="29" t="e">
        <f t="shared" ref="L46:L53" si="15">K46*C46</f>
        <v>#VALUE!</v>
      </c>
      <c r="M46" s="36" t="e">
        <f t="shared" ref="M46:M53" si="16">L46*I46</f>
        <v>#VALUE!</v>
      </c>
    </row>
    <row r="47" spans="1:13" ht="30" x14ac:dyDescent="0.25">
      <c r="A47" s="26">
        <f t="shared" si="12"/>
        <v>28</v>
      </c>
      <c r="B47" s="54" t="s">
        <v>80</v>
      </c>
      <c r="C47" s="41">
        <v>130</v>
      </c>
      <c r="D47" s="41" t="s">
        <v>34</v>
      </c>
      <c r="E47" s="27" t="s">
        <v>17</v>
      </c>
      <c r="F47" s="27" t="s">
        <v>17</v>
      </c>
      <c r="G47" s="22" t="s">
        <v>17</v>
      </c>
      <c r="H47" s="18" t="e">
        <f t="shared" si="13"/>
        <v>#VALUE!</v>
      </c>
      <c r="I47" s="38" t="s">
        <v>17</v>
      </c>
      <c r="J47" s="28" t="e">
        <f t="shared" si="14"/>
        <v>#VALUE!</v>
      </c>
      <c r="K47" s="21" t="s">
        <v>17</v>
      </c>
      <c r="L47" s="29" t="e">
        <f t="shared" si="15"/>
        <v>#VALUE!</v>
      </c>
      <c r="M47" s="36" t="e">
        <f t="shared" si="16"/>
        <v>#VALUE!</v>
      </c>
    </row>
    <row r="48" spans="1:13" ht="30" x14ac:dyDescent="0.25">
      <c r="A48" s="26">
        <f t="shared" si="12"/>
        <v>29</v>
      </c>
      <c r="B48" s="60" t="s">
        <v>81</v>
      </c>
      <c r="C48" s="41">
        <v>200</v>
      </c>
      <c r="D48" s="41" t="s">
        <v>34</v>
      </c>
      <c r="E48" s="27" t="s">
        <v>17</v>
      </c>
      <c r="F48" s="27" t="s">
        <v>17</v>
      </c>
      <c r="G48" s="22" t="s">
        <v>17</v>
      </c>
      <c r="H48" s="18" t="e">
        <f t="shared" si="13"/>
        <v>#VALUE!</v>
      </c>
      <c r="I48" s="38" t="s">
        <v>17</v>
      </c>
      <c r="J48" s="28" t="e">
        <f t="shared" si="14"/>
        <v>#VALUE!</v>
      </c>
      <c r="K48" s="21" t="s">
        <v>17</v>
      </c>
      <c r="L48" s="29" t="e">
        <f t="shared" si="15"/>
        <v>#VALUE!</v>
      </c>
      <c r="M48" s="36" t="e">
        <f t="shared" si="16"/>
        <v>#VALUE!</v>
      </c>
    </row>
    <row r="49" spans="1:13" ht="30" x14ac:dyDescent="0.25">
      <c r="A49" s="26">
        <f t="shared" si="12"/>
        <v>30</v>
      </c>
      <c r="B49" s="59" t="s">
        <v>82</v>
      </c>
      <c r="C49" s="41">
        <v>132</v>
      </c>
      <c r="D49" s="41" t="s">
        <v>34</v>
      </c>
      <c r="E49" s="27" t="s">
        <v>17</v>
      </c>
      <c r="F49" s="27" t="s">
        <v>17</v>
      </c>
      <c r="G49" s="22" t="s">
        <v>17</v>
      </c>
      <c r="H49" s="18" t="e">
        <f t="shared" si="13"/>
        <v>#VALUE!</v>
      </c>
      <c r="I49" s="38" t="s">
        <v>17</v>
      </c>
      <c r="J49" s="28" t="e">
        <f t="shared" si="14"/>
        <v>#VALUE!</v>
      </c>
      <c r="K49" s="21" t="s">
        <v>17</v>
      </c>
      <c r="L49" s="29" t="e">
        <f t="shared" si="15"/>
        <v>#VALUE!</v>
      </c>
      <c r="M49" s="36" t="e">
        <f t="shared" si="16"/>
        <v>#VALUE!</v>
      </c>
    </row>
    <row r="50" spans="1:13" ht="30" x14ac:dyDescent="0.25">
      <c r="A50" s="26">
        <f t="shared" si="12"/>
        <v>31</v>
      </c>
      <c r="B50" s="50" t="s">
        <v>83</v>
      </c>
      <c r="C50" s="41">
        <v>600</v>
      </c>
      <c r="D50" s="41" t="s">
        <v>37</v>
      </c>
      <c r="E50" s="27" t="s">
        <v>17</v>
      </c>
      <c r="F50" s="27" t="s">
        <v>17</v>
      </c>
      <c r="G50" s="22" t="s">
        <v>17</v>
      </c>
      <c r="H50" s="18" t="e">
        <f t="shared" si="13"/>
        <v>#VALUE!</v>
      </c>
      <c r="I50" s="38" t="s">
        <v>17</v>
      </c>
      <c r="J50" s="28" t="e">
        <f t="shared" si="14"/>
        <v>#VALUE!</v>
      </c>
      <c r="K50" s="21" t="s">
        <v>17</v>
      </c>
      <c r="L50" s="29" t="e">
        <f t="shared" si="15"/>
        <v>#VALUE!</v>
      </c>
      <c r="M50" s="36" t="e">
        <f t="shared" si="16"/>
        <v>#VALUE!</v>
      </c>
    </row>
    <row r="51" spans="1:13" ht="34.5" x14ac:dyDescent="0.25">
      <c r="A51" s="26">
        <f t="shared" si="12"/>
        <v>32</v>
      </c>
      <c r="B51" s="52" t="s">
        <v>70</v>
      </c>
      <c r="C51" s="41">
        <v>1160</v>
      </c>
      <c r="D51" s="41" t="s">
        <v>38</v>
      </c>
      <c r="E51" s="27" t="s">
        <v>17</v>
      </c>
      <c r="F51" s="27" t="s">
        <v>17</v>
      </c>
      <c r="G51" s="22" t="s">
        <v>17</v>
      </c>
      <c r="H51" s="18" t="e">
        <f t="shared" si="13"/>
        <v>#VALUE!</v>
      </c>
      <c r="I51" s="38" t="s">
        <v>17</v>
      </c>
      <c r="J51" s="28" t="e">
        <f t="shared" si="14"/>
        <v>#VALUE!</v>
      </c>
      <c r="K51" s="21" t="s">
        <v>17</v>
      </c>
      <c r="L51" s="29" t="e">
        <f t="shared" si="15"/>
        <v>#VALUE!</v>
      </c>
      <c r="M51" s="36" t="e">
        <f t="shared" si="16"/>
        <v>#VALUE!</v>
      </c>
    </row>
    <row r="52" spans="1:13" ht="30" x14ac:dyDescent="0.25">
      <c r="A52" s="26">
        <f t="shared" si="12"/>
        <v>33</v>
      </c>
      <c r="B52" s="59" t="s">
        <v>84</v>
      </c>
      <c r="C52" s="41">
        <v>190</v>
      </c>
      <c r="D52" s="41" t="s">
        <v>31</v>
      </c>
      <c r="E52" s="27" t="s">
        <v>17</v>
      </c>
      <c r="F52" s="27" t="s">
        <v>17</v>
      </c>
      <c r="G52" s="22" t="s">
        <v>17</v>
      </c>
      <c r="H52" s="18" t="e">
        <f t="shared" si="13"/>
        <v>#VALUE!</v>
      </c>
      <c r="I52" s="38" t="s">
        <v>17</v>
      </c>
      <c r="J52" s="28" t="e">
        <f t="shared" si="14"/>
        <v>#VALUE!</v>
      </c>
      <c r="K52" s="21" t="s">
        <v>17</v>
      </c>
      <c r="L52" s="29" t="e">
        <f t="shared" si="15"/>
        <v>#VALUE!</v>
      </c>
      <c r="M52" s="36" t="e">
        <f t="shared" si="16"/>
        <v>#VALUE!</v>
      </c>
    </row>
    <row r="53" spans="1:13" ht="30" x14ac:dyDescent="0.25">
      <c r="A53" s="26">
        <f t="shared" si="12"/>
        <v>34</v>
      </c>
      <c r="B53" s="59" t="s">
        <v>85</v>
      </c>
      <c r="C53" s="41">
        <v>170</v>
      </c>
      <c r="D53" s="41" t="s">
        <v>31</v>
      </c>
      <c r="E53" s="27" t="s">
        <v>17</v>
      </c>
      <c r="F53" s="27" t="s">
        <v>17</v>
      </c>
      <c r="G53" s="22" t="s">
        <v>17</v>
      </c>
      <c r="H53" s="18" t="e">
        <f t="shared" si="13"/>
        <v>#VALUE!</v>
      </c>
      <c r="I53" s="38" t="s">
        <v>17</v>
      </c>
      <c r="J53" s="28" t="e">
        <f t="shared" si="14"/>
        <v>#VALUE!</v>
      </c>
      <c r="K53" s="21" t="s">
        <v>17</v>
      </c>
      <c r="L53" s="29" t="e">
        <f t="shared" si="15"/>
        <v>#VALUE!</v>
      </c>
      <c r="M53" s="36" t="e">
        <f t="shared" si="16"/>
        <v>#VALUE!</v>
      </c>
    </row>
    <row r="54" spans="1:13" ht="30" x14ac:dyDescent="0.25">
      <c r="A54" s="26">
        <v>35</v>
      </c>
      <c r="B54" s="52" t="s">
        <v>58</v>
      </c>
      <c r="C54" s="41">
        <v>69</v>
      </c>
      <c r="D54" s="41" t="s">
        <v>34</v>
      </c>
      <c r="E54" s="27" t="s">
        <v>17</v>
      </c>
      <c r="F54" s="27" t="s">
        <v>17</v>
      </c>
      <c r="G54" s="22" t="s">
        <v>17</v>
      </c>
      <c r="H54" s="18" t="e">
        <f t="shared" ref="H54" si="17">C54/G54</f>
        <v>#VALUE!</v>
      </c>
      <c r="I54" s="38" t="s">
        <v>17</v>
      </c>
      <c r="J54" s="28" t="e">
        <f t="shared" ref="J54" si="18">L54/H54</f>
        <v>#VALUE!</v>
      </c>
      <c r="K54" s="21" t="s">
        <v>17</v>
      </c>
      <c r="L54" s="29" t="e">
        <f t="shared" ref="L54" si="19">K54*C54</f>
        <v>#VALUE!</v>
      </c>
      <c r="M54" s="36" t="e">
        <f t="shared" ref="M54" si="20">L54*I54</f>
        <v>#VALUE!</v>
      </c>
    </row>
    <row r="55" spans="1:13" ht="45.75" x14ac:dyDescent="0.25">
      <c r="A55" s="26">
        <v>36</v>
      </c>
      <c r="B55" s="52" t="s">
        <v>86</v>
      </c>
      <c r="C55" s="41">
        <v>132</v>
      </c>
      <c r="D55" s="41" t="s">
        <v>31</v>
      </c>
      <c r="E55" s="27" t="s">
        <v>17</v>
      </c>
      <c r="F55" s="27" t="s">
        <v>17</v>
      </c>
      <c r="G55" s="22" t="s">
        <v>17</v>
      </c>
      <c r="H55" s="18" t="e">
        <f t="shared" ref="H55:H56" si="21">C55/G55</f>
        <v>#VALUE!</v>
      </c>
      <c r="I55" s="38" t="s">
        <v>17</v>
      </c>
      <c r="J55" s="28" t="e">
        <f t="shared" ref="J55:J56" si="22">L55/H55</f>
        <v>#VALUE!</v>
      </c>
      <c r="K55" s="21" t="s">
        <v>17</v>
      </c>
      <c r="L55" s="29" t="e">
        <f t="shared" ref="L55:L56" si="23">K55*C55</f>
        <v>#VALUE!</v>
      </c>
      <c r="M55" s="36" t="e">
        <f t="shared" ref="M55:M56" si="24">L55*I55</f>
        <v>#VALUE!</v>
      </c>
    </row>
    <row r="56" spans="1:13" ht="30" x14ac:dyDescent="0.25">
      <c r="A56" s="26">
        <v>37</v>
      </c>
      <c r="B56" s="52" t="s">
        <v>59</v>
      </c>
      <c r="C56" s="41">
        <v>478</v>
      </c>
      <c r="D56" s="41" t="s">
        <v>37</v>
      </c>
      <c r="E56" s="27" t="s">
        <v>17</v>
      </c>
      <c r="F56" s="27" t="s">
        <v>17</v>
      </c>
      <c r="G56" s="22" t="s">
        <v>17</v>
      </c>
      <c r="H56" s="18" t="e">
        <f t="shared" si="21"/>
        <v>#VALUE!</v>
      </c>
      <c r="I56" s="38" t="s">
        <v>17</v>
      </c>
      <c r="J56" s="28" t="e">
        <f t="shared" si="22"/>
        <v>#VALUE!</v>
      </c>
      <c r="K56" s="21" t="s">
        <v>17</v>
      </c>
      <c r="L56" s="29" t="e">
        <f t="shared" si="23"/>
        <v>#VALUE!</v>
      </c>
      <c r="M56" s="36" t="e">
        <f t="shared" si="24"/>
        <v>#VALUE!</v>
      </c>
    </row>
    <row r="57" spans="1:13" ht="30" x14ac:dyDescent="0.25">
      <c r="A57" s="26">
        <v>38</v>
      </c>
      <c r="B57" s="52" t="s">
        <v>60</v>
      </c>
      <c r="C57" s="41">
        <v>100</v>
      </c>
      <c r="D57" s="41" t="s">
        <v>36</v>
      </c>
      <c r="E57" s="27" t="s">
        <v>17</v>
      </c>
      <c r="F57" s="27" t="s">
        <v>17</v>
      </c>
      <c r="G57" s="22" t="s">
        <v>17</v>
      </c>
      <c r="H57" s="18" t="e">
        <f t="shared" ref="H57:H59" si="25">C57/G57</f>
        <v>#VALUE!</v>
      </c>
      <c r="I57" s="38" t="s">
        <v>17</v>
      </c>
      <c r="J57" s="28" t="e">
        <f t="shared" ref="J57:J59" si="26">L57/H57</f>
        <v>#VALUE!</v>
      </c>
      <c r="K57" s="21" t="s">
        <v>17</v>
      </c>
      <c r="L57" s="29" t="e">
        <f t="shared" ref="L57:L59" si="27">K57*C57</f>
        <v>#VALUE!</v>
      </c>
      <c r="M57" s="36" t="e">
        <f t="shared" ref="M57:M59" si="28">L57*I57</f>
        <v>#VALUE!</v>
      </c>
    </row>
    <row r="58" spans="1:13" ht="30" x14ac:dyDescent="0.25">
      <c r="A58" s="26">
        <v>39</v>
      </c>
      <c r="B58" s="52" t="s">
        <v>87</v>
      </c>
      <c r="C58" s="41">
        <v>155</v>
      </c>
      <c r="D58" s="41" t="s">
        <v>34</v>
      </c>
      <c r="E58" s="27" t="s">
        <v>17</v>
      </c>
      <c r="F58" s="27" t="s">
        <v>17</v>
      </c>
      <c r="G58" s="22" t="s">
        <v>17</v>
      </c>
      <c r="H58" s="18" t="e">
        <f t="shared" si="25"/>
        <v>#VALUE!</v>
      </c>
      <c r="I58" s="38" t="s">
        <v>17</v>
      </c>
      <c r="J58" s="28" t="e">
        <f t="shared" si="26"/>
        <v>#VALUE!</v>
      </c>
      <c r="K58" s="21" t="s">
        <v>17</v>
      </c>
      <c r="L58" s="29" t="e">
        <f t="shared" si="27"/>
        <v>#VALUE!</v>
      </c>
      <c r="M58" s="36" t="e">
        <f t="shared" si="28"/>
        <v>#VALUE!</v>
      </c>
    </row>
    <row r="59" spans="1:13" ht="30" x14ac:dyDescent="0.25">
      <c r="A59" s="26">
        <v>40</v>
      </c>
      <c r="B59" s="52" t="s">
        <v>61</v>
      </c>
      <c r="C59" s="41">
        <v>66</v>
      </c>
      <c r="D59" s="41" t="s">
        <v>36</v>
      </c>
      <c r="E59" s="27" t="s">
        <v>17</v>
      </c>
      <c r="F59" s="27" t="s">
        <v>17</v>
      </c>
      <c r="G59" s="22" t="s">
        <v>17</v>
      </c>
      <c r="H59" s="18" t="e">
        <f t="shared" si="25"/>
        <v>#VALUE!</v>
      </c>
      <c r="I59" s="38" t="s">
        <v>17</v>
      </c>
      <c r="J59" s="28" t="e">
        <f t="shared" si="26"/>
        <v>#VALUE!</v>
      </c>
      <c r="K59" s="21" t="s">
        <v>17</v>
      </c>
      <c r="L59" s="29" t="e">
        <f t="shared" si="27"/>
        <v>#VALUE!</v>
      </c>
      <c r="M59" s="36" t="e">
        <f t="shared" si="28"/>
        <v>#VALUE!</v>
      </c>
    </row>
    <row r="60" spans="1:13" ht="30" x14ac:dyDescent="0.25">
      <c r="A60" s="26">
        <v>41</v>
      </c>
      <c r="B60" s="52" t="s">
        <v>88</v>
      </c>
      <c r="C60" s="41">
        <v>50</v>
      </c>
      <c r="D60" s="41" t="s">
        <v>31</v>
      </c>
      <c r="E60" s="27" t="s">
        <v>17</v>
      </c>
      <c r="F60" s="27" t="s">
        <v>17</v>
      </c>
      <c r="G60" s="22" t="s">
        <v>17</v>
      </c>
      <c r="H60" s="18" t="e">
        <f t="shared" ref="H60:H62" si="29">C60/G60</f>
        <v>#VALUE!</v>
      </c>
      <c r="I60" s="38" t="s">
        <v>17</v>
      </c>
      <c r="J60" s="28" t="e">
        <f t="shared" ref="J60:J62" si="30">L60/H60</f>
        <v>#VALUE!</v>
      </c>
      <c r="K60" s="21" t="s">
        <v>17</v>
      </c>
      <c r="L60" s="29" t="e">
        <f t="shared" ref="L60:L62" si="31">K60*C60</f>
        <v>#VALUE!</v>
      </c>
      <c r="M60" s="36" t="e">
        <f t="shared" ref="M60:M62" si="32">L60*I60</f>
        <v>#VALUE!</v>
      </c>
    </row>
    <row r="61" spans="1:13" ht="30" x14ac:dyDescent="0.25">
      <c r="A61" s="26">
        <v>42</v>
      </c>
      <c r="B61" s="52" t="s">
        <v>62</v>
      </c>
      <c r="C61" s="41">
        <v>100</v>
      </c>
      <c r="D61" s="41" t="s">
        <v>31</v>
      </c>
      <c r="E61" s="27" t="s">
        <v>17</v>
      </c>
      <c r="F61" s="27" t="s">
        <v>17</v>
      </c>
      <c r="G61" s="22" t="s">
        <v>17</v>
      </c>
      <c r="H61" s="18" t="e">
        <f t="shared" si="29"/>
        <v>#VALUE!</v>
      </c>
      <c r="I61" s="38" t="s">
        <v>17</v>
      </c>
      <c r="J61" s="28" t="e">
        <f t="shared" si="30"/>
        <v>#VALUE!</v>
      </c>
      <c r="K61" s="21" t="s">
        <v>17</v>
      </c>
      <c r="L61" s="29" t="e">
        <f t="shared" si="31"/>
        <v>#VALUE!</v>
      </c>
      <c r="M61" s="36" t="e">
        <f t="shared" si="32"/>
        <v>#VALUE!</v>
      </c>
    </row>
    <row r="62" spans="1:13" ht="30" x14ac:dyDescent="0.25">
      <c r="A62" s="26">
        <v>43</v>
      </c>
      <c r="B62" s="52" t="s">
        <v>63</v>
      </c>
      <c r="C62" s="41">
        <v>70</v>
      </c>
      <c r="D62" s="41" t="s">
        <v>36</v>
      </c>
      <c r="E62" s="27" t="s">
        <v>17</v>
      </c>
      <c r="F62" s="27" t="s">
        <v>17</v>
      </c>
      <c r="G62" s="22" t="s">
        <v>17</v>
      </c>
      <c r="H62" s="18" t="e">
        <f t="shared" si="29"/>
        <v>#VALUE!</v>
      </c>
      <c r="I62" s="38" t="s">
        <v>17</v>
      </c>
      <c r="J62" s="28" t="e">
        <f t="shared" si="30"/>
        <v>#VALUE!</v>
      </c>
      <c r="K62" s="21" t="s">
        <v>17</v>
      </c>
      <c r="L62" s="29" t="e">
        <f t="shared" si="31"/>
        <v>#VALUE!</v>
      </c>
      <c r="M62" s="36" t="e">
        <f t="shared" si="32"/>
        <v>#VALUE!</v>
      </c>
    </row>
    <row r="63" spans="1:13" ht="30" x14ac:dyDescent="0.25">
      <c r="A63" s="26">
        <v>44</v>
      </c>
      <c r="B63" s="52" t="s">
        <v>64</v>
      </c>
      <c r="C63" s="41">
        <v>366</v>
      </c>
      <c r="D63" s="41" t="s">
        <v>36</v>
      </c>
      <c r="E63" s="27" t="s">
        <v>17</v>
      </c>
      <c r="F63" s="27" t="s">
        <v>17</v>
      </c>
      <c r="G63" s="22" t="s">
        <v>17</v>
      </c>
      <c r="H63" s="18" t="e">
        <f t="shared" ref="H63:H64" si="33">C63/G63</f>
        <v>#VALUE!</v>
      </c>
      <c r="I63" s="38" t="s">
        <v>17</v>
      </c>
      <c r="J63" s="28" t="e">
        <f t="shared" ref="J63:J64" si="34">L63/H63</f>
        <v>#VALUE!</v>
      </c>
      <c r="K63" s="21" t="s">
        <v>17</v>
      </c>
      <c r="L63" s="29" t="e">
        <f t="shared" ref="L63:L64" si="35">K63*C63</f>
        <v>#VALUE!</v>
      </c>
      <c r="M63" s="36" t="e">
        <f t="shared" ref="M63:M64" si="36">L63*I63</f>
        <v>#VALUE!</v>
      </c>
    </row>
    <row r="64" spans="1:13" ht="30" x14ac:dyDescent="0.25">
      <c r="A64" s="26">
        <v>45</v>
      </c>
      <c r="B64" s="52" t="s">
        <v>89</v>
      </c>
      <c r="C64" s="41">
        <v>402</v>
      </c>
      <c r="D64" s="41" t="s">
        <v>34</v>
      </c>
      <c r="E64" s="27" t="s">
        <v>17</v>
      </c>
      <c r="F64" s="27" t="s">
        <v>17</v>
      </c>
      <c r="G64" s="22" t="s">
        <v>17</v>
      </c>
      <c r="H64" s="18" t="e">
        <f t="shared" si="33"/>
        <v>#VALUE!</v>
      </c>
      <c r="I64" s="38" t="s">
        <v>17</v>
      </c>
      <c r="J64" s="28" t="e">
        <f t="shared" si="34"/>
        <v>#VALUE!</v>
      </c>
      <c r="K64" s="21" t="s">
        <v>17</v>
      </c>
      <c r="L64" s="29" t="e">
        <f t="shared" si="35"/>
        <v>#VALUE!</v>
      </c>
      <c r="M64" s="36" t="e">
        <f t="shared" si="36"/>
        <v>#VALUE!</v>
      </c>
    </row>
    <row r="65" spans="1:13" ht="30" x14ac:dyDescent="0.25">
      <c r="A65" s="26">
        <v>46</v>
      </c>
      <c r="B65" s="52" t="s">
        <v>65</v>
      </c>
      <c r="C65" s="41">
        <v>58</v>
      </c>
      <c r="D65" s="41" t="s">
        <v>66</v>
      </c>
      <c r="E65" s="27" t="s">
        <v>17</v>
      </c>
      <c r="F65" s="27" t="s">
        <v>17</v>
      </c>
      <c r="G65" s="22" t="s">
        <v>17</v>
      </c>
      <c r="H65" s="18" t="e">
        <f t="shared" ref="H65:H66" si="37">C65/G65</f>
        <v>#VALUE!</v>
      </c>
      <c r="I65" s="38" t="s">
        <v>17</v>
      </c>
      <c r="J65" s="28" t="e">
        <f t="shared" ref="J65:J66" si="38">L65/H65</f>
        <v>#VALUE!</v>
      </c>
      <c r="K65" s="21" t="s">
        <v>17</v>
      </c>
      <c r="L65" s="29" t="e">
        <f t="shared" ref="L65:L66" si="39">K65*C65</f>
        <v>#VALUE!</v>
      </c>
      <c r="M65" s="36" t="e">
        <f t="shared" ref="M65:M66" si="40">L65*I65</f>
        <v>#VALUE!</v>
      </c>
    </row>
    <row r="66" spans="1:13" ht="34.5" x14ac:dyDescent="0.25">
      <c r="A66" s="26">
        <v>47</v>
      </c>
      <c r="B66" s="52" t="s">
        <v>90</v>
      </c>
      <c r="C66" s="41">
        <v>64</v>
      </c>
      <c r="D66" s="41" t="s">
        <v>31</v>
      </c>
      <c r="E66" s="27" t="s">
        <v>17</v>
      </c>
      <c r="F66" s="27" t="s">
        <v>17</v>
      </c>
      <c r="G66" s="22" t="s">
        <v>17</v>
      </c>
      <c r="H66" s="18" t="e">
        <f t="shared" si="37"/>
        <v>#VALUE!</v>
      </c>
      <c r="I66" s="38" t="s">
        <v>17</v>
      </c>
      <c r="J66" s="28" t="e">
        <f t="shared" si="38"/>
        <v>#VALUE!</v>
      </c>
      <c r="K66" s="21" t="s">
        <v>17</v>
      </c>
      <c r="L66" s="29" t="e">
        <f t="shared" si="39"/>
        <v>#VALUE!</v>
      </c>
      <c r="M66" s="36" t="e">
        <f t="shared" si="40"/>
        <v>#VALUE!</v>
      </c>
    </row>
    <row r="67" spans="1:13" ht="30" x14ac:dyDescent="0.25">
      <c r="A67" s="26">
        <v>48</v>
      </c>
      <c r="B67" s="52" t="s">
        <v>67</v>
      </c>
      <c r="C67" s="41">
        <v>170</v>
      </c>
      <c r="D67" s="41" t="s">
        <v>36</v>
      </c>
      <c r="E67" s="27" t="s">
        <v>17</v>
      </c>
      <c r="F67" s="27" t="s">
        <v>17</v>
      </c>
      <c r="G67" s="22" t="s">
        <v>17</v>
      </c>
      <c r="H67" s="18" t="e">
        <f t="shared" ref="H67:H68" si="41">C67/G67</f>
        <v>#VALUE!</v>
      </c>
      <c r="I67" s="38" t="s">
        <v>17</v>
      </c>
      <c r="J67" s="28" t="e">
        <f t="shared" ref="J67:J68" si="42">L67/H67</f>
        <v>#VALUE!</v>
      </c>
      <c r="K67" s="21" t="s">
        <v>17</v>
      </c>
      <c r="L67" s="29" t="e">
        <f t="shared" ref="L67:L68" si="43">K67*C67</f>
        <v>#VALUE!</v>
      </c>
      <c r="M67" s="36" t="e">
        <f t="shared" ref="M67:M68" si="44">L67*I67</f>
        <v>#VALUE!</v>
      </c>
    </row>
    <row r="68" spans="1:13" ht="30" x14ac:dyDescent="0.25">
      <c r="A68" s="26">
        <v>49</v>
      </c>
      <c r="B68" s="52" t="s">
        <v>68</v>
      </c>
      <c r="C68" s="41">
        <v>130</v>
      </c>
      <c r="D68" s="41" t="s">
        <v>34</v>
      </c>
      <c r="E68" s="27" t="s">
        <v>17</v>
      </c>
      <c r="F68" s="27" t="s">
        <v>17</v>
      </c>
      <c r="G68" s="22" t="s">
        <v>17</v>
      </c>
      <c r="H68" s="18" t="e">
        <f t="shared" si="41"/>
        <v>#VALUE!</v>
      </c>
      <c r="I68" s="38" t="s">
        <v>17</v>
      </c>
      <c r="J68" s="28" t="e">
        <f t="shared" si="42"/>
        <v>#VALUE!</v>
      </c>
      <c r="K68" s="21" t="s">
        <v>17</v>
      </c>
      <c r="L68" s="29" t="e">
        <f t="shared" si="43"/>
        <v>#VALUE!</v>
      </c>
      <c r="M68" s="36" t="e">
        <f t="shared" si="44"/>
        <v>#VALUE!</v>
      </c>
    </row>
    <row r="69" spans="1:13" ht="30.75" thickBot="1" x14ac:dyDescent="0.3">
      <c r="A69" s="26">
        <v>50</v>
      </c>
      <c r="B69" s="52" t="s">
        <v>69</v>
      </c>
      <c r="C69" s="41">
        <v>130</v>
      </c>
      <c r="D69" s="41" t="s">
        <v>34</v>
      </c>
      <c r="E69" s="27" t="s">
        <v>17</v>
      </c>
      <c r="F69" s="27" t="s">
        <v>17</v>
      </c>
      <c r="G69" s="22" t="s">
        <v>17</v>
      </c>
      <c r="H69" s="18" t="e">
        <f t="shared" ref="H69" si="45">C69/G69</f>
        <v>#VALUE!</v>
      </c>
      <c r="I69" s="38" t="s">
        <v>17</v>
      </c>
      <c r="J69" s="28" t="e">
        <f t="shared" ref="J69" si="46">L69/H69</f>
        <v>#VALUE!</v>
      </c>
      <c r="K69" s="21" t="s">
        <v>17</v>
      </c>
      <c r="L69" s="29" t="e">
        <f t="shared" ref="L69" si="47">K69*C69</f>
        <v>#VALUE!</v>
      </c>
      <c r="M69" s="36" t="e">
        <f t="shared" ref="M69" si="48">L69*I69</f>
        <v>#VALUE!</v>
      </c>
    </row>
    <row r="70" spans="1:13" s="5" customFormat="1" ht="57" customHeight="1" thickBot="1" x14ac:dyDescent="0.3">
      <c r="A70" s="2"/>
      <c r="B70" s="3"/>
      <c r="C70" s="4"/>
      <c r="D70" s="4"/>
      <c r="E70" s="4"/>
      <c r="F70" s="4"/>
      <c r="G70" s="4"/>
      <c r="H70" s="4"/>
      <c r="I70" s="4"/>
      <c r="J70" s="79" t="s">
        <v>33</v>
      </c>
      <c r="K70" s="80"/>
      <c r="L70" s="42" t="e">
        <f>SUM(L20:L69)</f>
        <v>#VALUE!</v>
      </c>
      <c r="M70" s="43" t="e">
        <f>SUM(M20:M69)</f>
        <v>#VALUE!</v>
      </c>
    </row>
    <row r="71" spans="1:13" s="5" customFormat="1" ht="45.75" customHeight="1" x14ac:dyDescent="0.25">
      <c r="A71" s="2"/>
      <c r="B71" s="3"/>
      <c r="C71" s="4"/>
      <c r="D71" s="4"/>
      <c r="E71" s="4"/>
      <c r="F71" s="4"/>
      <c r="G71" s="4"/>
      <c r="H71" s="4"/>
      <c r="I71" s="4"/>
      <c r="J71" s="19"/>
      <c r="K71" s="19"/>
      <c r="L71" s="20"/>
    </row>
    <row r="72" spans="1:13" s="5" customFormat="1" ht="53.25" customHeight="1" x14ac:dyDescent="0.25">
      <c r="A72" s="77" t="s">
        <v>21</v>
      </c>
      <c r="B72" s="78"/>
      <c r="C72" s="78"/>
      <c r="D72" s="78"/>
      <c r="E72" s="78"/>
      <c r="F72" s="78"/>
      <c r="G72" s="78"/>
      <c r="H72" s="78"/>
      <c r="I72" s="78"/>
      <c r="J72" s="78"/>
      <c r="K72" s="78"/>
      <c r="L72" s="78"/>
    </row>
    <row r="73" spans="1:13" s="5" customFormat="1" ht="7.5" customHeight="1" x14ac:dyDescent="0.25">
      <c r="A73" s="24"/>
      <c r="B73" s="25"/>
      <c r="C73" s="25"/>
      <c r="D73" s="25"/>
      <c r="E73" s="25"/>
      <c r="F73" s="32"/>
      <c r="G73" s="25"/>
      <c r="H73" s="25"/>
      <c r="I73" s="33"/>
      <c r="J73" s="25"/>
      <c r="K73" s="25"/>
      <c r="L73" s="25"/>
    </row>
    <row r="74" spans="1:13" s="5" customFormat="1" ht="50.25" customHeight="1" x14ac:dyDescent="0.25">
      <c r="A74" s="69" t="s">
        <v>41</v>
      </c>
      <c r="B74" s="70"/>
      <c r="C74" s="70"/>
      <c r="D74" s="70"/>
      <c r="E74" s="70"/>
      <c r="F74" s="70"/>
      <c r="G74" s="70"/>
      <c r="H74" s="70"/>
      <c r="I74" s="70"/>
      <c r="J74" s="70"/>
      <c r="K74" s="70"/>
      <c r="L74" s="70"/>
    </row>
    <row r="75" spans="1:13" s="5" customFormat="1" x14ac:dyDescent="0.25">
      <c r="A75" s="69" t="s">
        <v>22</v>
      </c>
      <c r="B75" s="70"/>
      <c r="C75" s="70"/>
      <c r="D75" s="70"/>
      <c r="E75" s="70"/>
      <c r="F75" s="70"/>
      <c r="G75" s="70"/>
      <c r="H75" s="70"/>
      <c r="I75" s="70"/>
      <c r="J75" s="70"/>
      <c r="K75" s="70"/>
      <c r="L75" s="70"/>
    </row>
    <row r="76" spans="1:13" s="5" customFormat="1" x14ac:dyDescent="0.25">
      <c r="A76" s="71" t="s">
        <v>23</v>
      </c>
      <c r="B76" s="72"/>
      <c r="C76" s="72"/>
      <c r="D76" s="72"/>
      <c r="E76" s="72"/>
      <c r="F76" s="72"/>
      <c r="G76" s="72"/>
      <c r="H76" s="72"/>
      <c r="I76" s="72"/>
      <c r="J76" s="72"/>
      <c r="K76" s="72"/>
      <c r="L76" s="72"/>
    </row>
    <row r="77" spans="1:13" s="5" customFormat="1" ht="20.25" customHeight="1" x14ac:dyDescent="0.25">
      <c r="A77" s="30"/>
      <c r="B77" s="25"/>
      <c r="C77" s="25"/>
      <c r="D77" s="25"/>
      <c r="E77" s="25"/>
      <c r="F77" s="32"/>
      <c r="G77" s="25"/>
      <c r="H77" s="25"/>
      <c r="I77" s="33"/>
      <c r="J77" s="25"/>
      <c r="K77" s="25"/>
      <c r="L77" s="25"/>
    </row>
    <row r="78" spans="1:13" s="5" customFormat="1" ht="20.25" customHeight="1" x14ac:dyDescent="0.25">
      <c r="A78" s="73" t="s">
        <v>24</v>
      </c>
      <c r="B78" s="74"/>
      <c r="C78" s="74"/>
      <c r="D78" s="74"/>
      <c r="E78" s="74"/>
      <c r="F78" s="74"/>
      <c r="G78" s="74"/>
      <c r="H78" s="74"/>
      <c r="I78" s="74"/>
      <c r="J78" s="74"/>
      <c r="K78" s="74"/>
      <c r="L78" s="74"/>
    </row>
    <row r="79" spans="1:13" s="5" customFormat="1" ht="20.25" customHeight="1" x14ac:dyDescent="0.25">
      <c r="A79" s="2"/>
      <c r="B79" s="3"/>
      <c r="C79" s="4"/>
      <c r="D79" s="4"/>
      <c r="E79" s="4"/>
      <c r="F79" s="4"/>
      <c r="G79" s="4"/>
      <c r="H79" s="4"/>
      <c r="I79" s="4"/>
      <c r="J79" s="19"/>
      <c r="K79" s="19"/>
      <c r="L79" s="20"/>
    </row>
    <row r="80" spans="1:13" s="5" customFormat="1" ht="20.25" customHeight="1" x14ac:dyDescent="0.25">
      <c r="A80" s="2"/>
      <c r="B80" s="3"/>
      <c r="C80" s="4"/>
      <c r="D80" s="4"/>
      <c r="E80" s="4"/>
      <c r="F80" s="4"/>
      <c r="G80" s="4"/>
      <c r="H80" s="4"/>
      <c r="I80" s="4"/>
      <c r="J80" s="19"/>
      <c r="K80" s="19"/>
      <c r="L80" s="20"/>
    </row>
    <row r="81" spans="1:12" s="5" customFormat="1" ht="20.25" customHeight="1" x14ac:dyDescent="0.25">
      <c r="A81" s="2"/>
      <c r="B81" s="3"/>
      <c r="C81" s="4"/>
      <c r="D81" s="4"/>
      <c r="E81" s="4"/>
      <c r="F81" s="4"/>
      <c r="G81" s="4"/>
      <c r="H81" s="4"/>
      <c r="I81" s="4"/>
      <c r="J81" s="19"/>
      <c r="K81" s="19"/>
      <c r="L81" s="20"/>
    </row>
    <row r="82" spans="1:12" x14ac:dyDescent="0.25">
      <c r="A82" s="1"/>
    </row>
    <row r="83" spans="1:12" ht="15" customHeight="1" x14ac:dyDescent="0.25">
      <c r="A83" s="7"/>
      <c r="B83" s="9" t="s">
        <v>8</v>
      </c>
      <c r="C83" s="8"/>
      <c r="D83" s="8"/>
      <c r="G83" s="16"/>
      <c r="H83" s="17"/>
      <c r="I83" s="37"/>
    </row>
    <row r="84" spans="1:12" ht="48.75" customHeight="1" x14ac:dyDescent="0.25">
      <c r="A84" s="7"/>
      <c r="B84" s="10" t="s">
        <v>9</v>
      </c>
      <c r="C84" s="8"/>
      <c r="D84" s="8"/>
      <c r="G84" s="84" t="s">
        <v>10</v>
      </c>
      <c r="H84" s="84"/>
      <c r="I84" s="35"/>
    </row>
    <row r="85" spans="1:12" x14ac:dyDescent="0.25">
      <c r="A85" s="85" t="s">
        <v>25</v>
      </c>
      <c r="B85" s="86"/>
    </row>
    <row r="86" spans="1:12" x14ac:dyDescent="0.25">
      <c r="B86" s="82" t="s">
        <v>26</v>
      </c>
      <c r="C86" s="82"/>
      <c r="D86" s="82"/>
      <c r="E86" s="82"/>
      <c r="F86" s="82"/>
      <c r="G86" s="82"/>
      <c r="H86" s="82"/>
      <c r="I86" s="82"/>
      <c r="J86" s="82"/>
      <c r="K86" s="82"/>
    </row>
    <row r="87" spans="1:12" x14ac:dyDescent="0.25">
      <c r="B87" s="82" t="s">
        <v>28</v>
      </c>
      <c r="C87" s="82"/>
      <c r="D87" s="82"/>
      <c r="E87" s="82"/>
      <c r="F87" s="82"/>
      <c r="G87" s="82"/>
      <c r="H87" s="82"/>
      <c r="I87" s="82"/>
      <c r="J87" s="82"/>
      <c r="K87" s="82"/>
    </row>
    <row r="88" spans="1:12" x14ac:dyDescent="0.25">
      <c r="B88" s="82" t="s">
        <v>27</v>
      </c>
      <c r="C88" s="82"/>
      <c r="D88" s="82"/>
      <c r="E88" s="82"/>
      <c r="F88" s="82"/>
      <c r="G88" s="82"/>
      <c r="H88" s="82"/>
      <c r="I88" s="82"/>
      <c r="J88" s="82"/>
      <c r="K88" s="82"/>
    </row>
  </sheetData>
  <mergeCells count="34">
    <mergeCell ref="B86:K86"/>
    <mergeCell ref="B87:K87"/>
    <mergeCell ref="M17:M19"/>
    <mergeCell ref="I17:I19"/>
    <mergeCell ref="B88:K88"/>
    <mergeCell ref="G84:H84"/>
    <mergeCell ref="A85:B85"/>
    <mergeCell ref="G17:G19"/>
    <mergeCell ref="A17:A19"/>
    <mergeCell ref="B17:B19"/>
    <mergeCell ref="C17:C19"/>
    <mergeCell ref="F17:F19"/>
    <mergeCell ref="A74:L74"/>
    <mergeCell ref="A75:L75"/>
    <mergeCell ref="A76:L76"/>
    <mergeCell ref="A78:L78"/>
    <mergeCell ref="J17:J19"/>
    <mergeCell ref="K17:K19"/>
    <mergeCell ref="L17:L19"/>
    <mergeCell ref="A72:L72"/>
    <mergeCell ref="J70:K70"/>
    <mergeCell ref="D17:D19"/>
    <mergeCell ref="E17:E19"/>
    <mergeCell ref="H17:H19"/>
    <mergeCell ref="A5:L5"/>
    <mergeCell ref="A15:B15"/>
    <mergeCell ref="A11:B11"/>
    <mergeCell ref="A12:B12"/>
    <mergeCell ref="B2:M2"/>
    <mergeCell ref="A7:M8"/>
    <mergeCell ref="A9:H9"/>
    <mergeCell ref="A10:B10"/>
    <mergeCell ref="A13:B13"/>
    <mergeCell ref="A14:B14"/>
  </mergeCells>
  <pageMargins left="0.25" right="0.25"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Debnárová Monika</cp:lastModifiedBy>
  <cp:lastPrinted>2018-06-19T06:35:37Z</cp:lastPrinted>
  <dcterms:created xsi:type="dcterms:W3CDTF">2016-12-08T08:45:23Z</dcterms:created>
  <dcterms:modified xsi:type="dcterms:W3CDTF">2018-06-21T11:15:33Z</dcterms:modified>
</cp:coreProperties>
</file>