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updateLinks="always" codeName="Tento_zošit"/>
  <mc:AlternateContent xmlns:mc="http://schemas.openxmlformats.org/markup-compatibility/2006">
    <mc:Choice Requires="x15">
      <x15ac:absPath xmlns:x15ac="http://schemas.microsoft.com/office/spreadsheetml/2010/11/ac" url="C:\Users\4627\Desktop\Work eDZ\VO\Eznamka\Final na podpis po PM\FINAL\NDS_IS EDZ_Prílohy k Súťažným podkladom\"/>
    </mc:Choice>
  </mc:AlternateContent>
  <xr:revisionPtr revIDLastSave="0" documentId="13_ncr:1_{3EA00B11-1D4A-4373-A49B-BD93096EE883}" xr6:coauthVersionLast="36" xr6:coauthVersionMax="36" xr10:uidLastSave="{00000000-0000-0000-0000-000000000000}"/>
  <bookViews>
    <workbookView xWindow="-120" yWindow="-120" windowWidth="29040" windowHeight="15720" tabRatio="737" firstSheet="1" activeTab="1" xr2:uid="{00000000-000D-0000-FFFF-FFFF00000000}"/>
  </bookViews>
  <sheets>
    <sheet name="Úvod" sheetId="5" r:id="rId1"/>
    <sheet name="KATALOG_POZIADAVKY" sheetId="30" r:id="rId2"/>
    <sheet name=" Moduly a inkrementy" sheetId="33" state="hidden" r:id="rId3"/>
  </sheets>
  <externalReferences>
    <externalReference r:id="rId4"/>
    <externalReference r:id="rId5"/>
  </externalReferences>
  <definedNames>
    <definedName name="_xlnm._FilterDatabase" localSheetId="1" hidden="1">KATALOG_POZIADAVKY!$A$2:$O$246</definedName>
    <definedName name="Bezpecnost">#REF!</definedName>
    <definedName name="Databazy">#REF!</definedName>
    <definedName name="Faza">#REF!</definedName>
    <definedName name="Ine">#REF!</definedName>
    <definedName name="Infrastrutkura">#REF!</definedName>
    <definedName name="Inkrement">#REF!</definedName>
    <definedName name="IT_analytik">#REF!</definedName>
    <definedName name="IT_architekt">#REF!</definedName>
    <definedName name="IT_konzultant">#REF!</definedName>
    <definedName name="IT_programator">#REF!</definedName>
    <definedName name="IT_tester">#REF!</definedName>
    <definedName name="Kvalita">#REF!</definedName>
    <definedName name="MODULY">#REF!</definedName>
    <definedName name="Moduly_2">#REF!</definedName>
    <definedName name="PF">#REF!</definedName>
    <definedName name="Poziadavky">#REF!</definedName>
    <definedName name="Pozicia">#REF!</definedName>
    <definedName name="PozicieKomplet">#REF!</definedName>
    <definedName name="Projektovy_manazer">#REF!</definedName>
    <definedName name="Projektový_manažér">#REF!</definedName>
    <definedName name="Subjek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94" i="30" l="1"/>
  <c r="M119" i="30"/>
  <c r="M118" i="30"/>
  <c r="M117" i="30"/>
  <c r="M116" i="30"/>
  <c r="M113" i="30"/>
  <c r="M102" i="30"/>
  <c r="M24" i="30" l="1"/>
  <c r="L24" i="30"/>
  <c r="M22" i="30" l="1"/>
  <c r="M19" i="30"/>
  <c r="M4" i="30"/>
  <c r="L4" i="30"/>
  <c r="M3" i="30"/>
  <c r="L3" i="30"/>
  <c r="O4" i="33" l="1"/>
  <c r="O5" i="33"/>
  <c r="O3" i="33"/>
  <c r="P4" i="33"/>
  <c r="P5" i="33"/>
  <c r="P6" i="33"/>
  <c r="P7" i="33"/>
  <c r="P8" i="33"/>
  <c r="P9" i="33"/>
  <c r="P10" i="33"/>
  <c r="P11" i="33"/>
  <c r="P12" i="33"/>
  <c r="P13" i="33"/>
  <c r="P14" i="33"/>
  <c r="P15" i="33"/>
  <c r="P16" i="33"/>
  <c r="P17" i="33"/>
  <c r="P3" i="33"/>
  <c r="O17" i="33"/>
  <c r="N17" i="33"/>
  <c r="L17" i="33"/>
  <c r="O16" i="33"/>
  <c r="N16" i="33"/>
  <c r="L16" i="33"/>
  <c r="O15" i="33"/>
  <c r="N15" i="33"/>
  <c r="L15" i="33"/>
  <c r="O14" i="33"/>
  <c r="N14" i="33"/>
  <c r="L14" i="33"/>
  <c r="O13" i="33"/>
  <c r="N13" i="33"/>
  <c r="L13" i="33"/>
  <c r="O12" i="33"/>
  <c r="N12" i="33"/>
  <c r="L12" i="33"/>
  <c r="O11" i="33"/>
  <c r="N11" i="33"/>
  <c r="L11" i="33"/>
  <c r="O10" i="33"/>
  <c r="N10" i="33"/>
  <c r="L10" i="33"/>
  <c r="O9" i="33"/>
  <c r="N9" i="33"/>
  <c r="L9" i="33"/>
  <c r="O8" i="33"/>
  <c r="N8" i="33"/>
  <c r="L8" i="33"/>
  <c r="O7" i="33"/>
  <c r="N7" i="33"/>
  <c r="L7" i="33"/>
  <c r="O6" i="33"/>
  <c r="N6" i="33"/>
  <c r="L6" i="33"/>
  <c r="N5" i="33"/>
  <c r="L5" i="33"/>
  <c r="N4" i="33"/>
  <c r="L4" i="33"/>
  <c r="N3" i="33"/>
  <c r="L3" i="3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USER1</author>
  </authors>
  <commentList>
    <comment ref="A6" authorId="0" shapeId="0" xr:uid="{00000000-0006-0000-0000-000001000000}">
      <text>
        <r>
          <rPr>
            <b/>
            <sz val="9"/>
            <color rgb="FF000000"/>
            <rFont val="Segoe UI"/>
            <family val="2"/>
            <charset val="1"/>
          </rPr>
          <t>USER1:</t>
        </r>
        <r>
          <rPr>
            <sz val="9"/>
            <color rgb="FF000000"/>
            <rFont val="Segoe UI"/>
            <family val="2"/>
            <charset val="1"/>
          </rPr>
          <t xml:space="preserve">
</t>
        </r>
        <r>
          <rPr>
            <sz val="9"/>
            <color rgb="FF000000"/>
            <rFont val="Segoe UI"/>
            <family val="2"/>
            <charset val="1"/>
          </rPr>
          <t>Je potrebné vyplniť žlté polia a identifikovať tak projekt a vlastníka projektu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USER1</author>
  </authors>
  <commentList>
    <comment ref="A2" authorId="0" shapeId="0" xr:uid="{00000000-0006-0000-0100-000001000000}">
      <text>
        <r>
          <rPr>
            <b/>
            <sz val="9"/>
            <color indexed="81"/>
            <rFont val="Segoe UI"/>
            <family val="2"/>
          </rPr>
          <t>USER1:</t>
        </r>
        <r>
          <rPr>
            <sz val="9"/>
            <color indexed="81"/>
            <rFont val="Segoe UI"/>
            <family val="2"/>
          </rPr>
          <t xml:space="preserve">
Je potrebné stanoviť ID pre danú požiadavku, pričom sa začína od ID_1 a následne sa pokračuje vždy po 1</t>
        </r>
      </text>
    </comment>
    <comment ref="B2" authorId="0" shapeId="0" xr:uid="{00000000-0006-0000-0100-000002000000}">
      <text>
        <r>
          <rPr>
            <b/>
            <sz val="9"/>
            <color indexed="81"/>
            <rFont val="Segoe UI"/>
            <family val="2"/>
          </rPr>
          <t>USER1:</t>
        </r>
        <r>
          <rPr>
            <sz val="9"/>
            <color indexed="81"/>
            <rFont val="Segoe UI"/>
            <family val="2"/>
          </rPr>
          <t xml:space="preserve">
Je potrebné vybrať klasifikáciu požiadavky z kombo boxu, pričom sa jedná o:
 - funkčnú požiadvaku
 - technickú požiadavku
 - ne- funkčnú požiadavku
Viac k problematike v metodika časť Definovanie a klasifikácia požiadaviek</t>
        </r>
      </text>
    </comment>
    <comment ref="C2" authorId="0" shapeId="0" xr:uid="{00000000-0006-0000-0100-000003000000}">
      <text>
        <r>
          <rPr>
            <b/>
            <sz val="9"/>
            <color indexed="81"/>
            <rFont val="Segoe UI"/>
            <family val="2"/>
          </rPr>
          <t>USER1:</t>
        </r>
        <r>
          <rPr>
            <sz val="9"/>
            <color indexed="81"/>
            <rFont val="Segoe UI"/>
            <family val="2"/>
          </rPr>
          <t xml:space="preserve">
Oblasti požiadaviek si definuje vlastník projektu, pričom by mali byť zvolené tak, aby zahŕňali nejakú ucelenú oblasť - napr. modul, funkčnosť a pod.</t>
        </r>
      </text>
    </comment>
    <comment ref="D2" authorId="0" shapeId="0" xr:uid="{00000000-0006-0000-0100-000004000000}">
      <text>
        <r>
          <rPr>
            <b/>
            <sz val="9"/>
            <color indexed="81"/>
            <rFont val="Segoe UI"/>
            <family val="2"/>
          </rPr>
          <t>USER1:</t>
        </r>
        <r>
          <rPr>
            <sz val="9"/>
            <color indexed="81"/>
            <rFont val="Segoe UI"/>
            <family val="2"/>
          </rPr>
          <t xml:space="preserve">
Jedná sa o jednoduché nazvanie požiadavky</t>
        </r>
      </text>
    </comment>
    <comment ref="E2" authorId="0" shapeId="0" xr:uid="{00000000-0006-0000-0100-000005000000}">
      <text>
        <r>
          <rPr>
            <b/>
            <sz val="9"/>
            <color indexed="81"/>
            <rFont val="Segoe UI"/>
            <family val="2"/>
          </rPr>
          <t>USER1:</t>
        </r>
        <r>
          <rPr>
            <sz val="9"/>
            <color indexed="81"/>
            <rFont val="Segoe UI"/>
            <family val="2"/>
          </rPr>
          <t xml:space="preserve">
Mal by byť určený väčí detail požiadvaky tak, aby bolo jasné o čo sa v danej požiadavke jedná. 
Tento popis bude následne dôležitý aj pre proces verejného obstarávania ako aj pre procesy dodávky, akceptácie a testovania daných požiadaviek</t>
        </r>
      </text>
    </comment>
    <comment ref="F2" authorId="0" shapeId="0" xr:uid="{00000000-0006-0000-0100-000006000000}">
      <text>
        <r>
          <rPr>
            <b/>
            <sz val="9"/>
            <color indexed="81"/>
            <rFont val="Segoe UI"/>
            <family val="2"/>
          </rPr>
          <t>USER1:</t>
        </r>
        <r>
          <rPr>
            <sz val="9"/>
            <color indexed="81"/>
            <rFont val="Segoe UI"/>
            <family val="2"/>
          </rPr>
          <t xml:space="preserve">
Mal by byť definovaný vlastník, ktorý je zodpovedný za definovanie danej požiadavky</t>
        </r>
      </text>
    </comment>
    <comment ref="G2" authorId="0" shapeId="0" xr:uid="{00000000-0006-0000-0100-000007000000}">
      <text>
        <r>
          <rPr>
            <b/>
            <sz val="9"/>
            <color indexed="81"/>
            <rFont val="Segoe UI"/>
            <family val="2"/>
          </rPr>
          <t>USER1:</t>
        </r>
        <r>
          <rPr>
            <sz val="9"/>
            <color indexed="81"/>
            <rFont val="Segoe UI"/>
            <family val="2"/>
          </rPr>
          <t xml:space="preserve">
V tejto časti vyberie žiadateľ, ku ktorému modulu sa požiadavka viaže. 
Ak jedna požiadavka patrí k viacerým modulom, je potrbené je zadefinovať viac krát.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USER1</author>
  </authors>
  <commentList>
    <comment ref="B2" authorId="0" shapeId="0" xr:uid="{00000000-0006-0000-0200-000001000000}">
      <text>
        <r>
          <rPr>
            <b/>
            <sz val="9"/>
            <color indexed="81"/>
            <rFont val="Segoe UI"/>
            <family val="2"/>
          </rPr>
          <t>USER1:</t>
        </r>
        <r>
          <rPr>
            <sz val="9"/>
            <color indexed="81"/>
            <rFont val="Segoe UI"/>
            <family val="2"/>
          </rPr>
          <t xml:space="preserve">
Potrebné vyplniť názvy všetkých modulov, ktoré budú v projekte dodávané. 
Moduly by mali byť tie isté ako sú definované v META IS k danému IS</t>
        </r>
      </text>
    </comment>
    <comment ref="C2" authorId="0" shapeId="0" xr:uid="{00000000-0006-0000-0200-000002000000}">
      <text>
        <r>
          <rPr>
            <b/>
            <sz val="9"/>
            <color indexed="81"/>
            <rFont val="Segoe UI"/>
            <family val="2"/>
          </rPr>
          <t>USER1:</t>
        </r>
        <r>
          <rPr>
            <sz val="9"/>
            <color indexed="81"/>
            <rFont val="Segoe UI"/>
            <family val="2"/>
          </rPr>
          <t xml:space="preserve">
Je potrebné vybrať inkrement, v ktorom bude daný modul dodaný</t>
        </r>
      </text>
    </comment>
    <comment ref="D2" authorId="0" shapeId="0" xr:uid="{00000000-0006-0000-0200-000003000000}">
      <text>
        <r>
          <rPr>
            <b/>
            <sz val="9"/>
            <color rgb="FF000000"/>
            <rFont val="Segoe UI"/>
            <family val="2"/>
            <charset val="1"/>
          </rPr>
          <t>USER1:</t>
        </r>
        <r>
          <rPr>
            <sz val="9"/>
            <color rgb="FF000000"/>
            <rFont val="Segoe UI"/>
            <family val="2"/>
            <charset val="1"/>
          </rPr>
          <t xml:space="preserve">
</t>
        </r>
        <r>
          <rPr>
            <sz val="9"/>
            <color rgb="FF000000"/>
            <rFont val="Segoe UI"/>
            <family val="2"/>
            <charset val="1"/>
          </rPr>
          <t>Jedná sa o stanovenie % pre aplikačnú podporu daného modulu, ak je aplikačná podpora relevantná</t>
        </r>
      </text>
    </comment>
    <comment ref="E2" authorId="0" shapeId="0" xr:uid="{00000000-0006-0000-0200-000004000000}">
      <text>
        <r>
          <rPr>
            <b/>
            <sz val="9"/>
            <color indexed="81"/>
            <rFont val="Segoe UI"/>
            <family val="2"/>
          </rPr>
          <t>USER1:</t>
        </r>
        <r>
          <rPr>
            <sz val="9"/>
            <color indexed="81"/>
            <rFont val="Segoe UI"/>
            <family val="2"/>
          </rPr>
          <t xml:space="preserve">
Jedná sa o stanovanie % rozvoja pre jednotlivé komponenty modulu. Rozvoj je vnímaný ako, pre aplikácie, tak aj pre SW produkty.</t>
        </r>
      </text>
    </comment>
    <comment ref="F2" authorId="0" shapeId="0" xr:uid="{00000000-0006-0000-0200-000005000000}">
      <text>
        <r>
          <rPr>
            <b/>
            <sz val="9"/>
            <color indexed="81"/>
            <rFont val="Segoe UI"/>
            <family val="2"/>
          </rPr>
          <t>USER1:</t>
        </r>
        <r>
          <rPr>
            <sz val="9"/>
            <color indexed="81"/>
            <rFont val="Segoe UI"/>
            <family val="2"/>
          </rPr>
          <t xml:space="preserve">
Jedná sa o stanovenie percenta supportov pre HW a SW produkty v danom module.</t>
        </r>
      </text>
    </comment>
    <comment ref="G2" authorId="0" shapeId="0" xr:uid="{00000000-0006-0000-0200-000006000000}">
      <text>
        <r>
          <rPr>
            <b/>
            <sz val="9"/>
            <color indexed="81"/>
            <rFont val="Segoe UI"/>
            <family val="2"/>
          </rPr>
          <t>USER1:</t>
        </r>
        <r>
          <rPr>
            <sz val="9"/>
            <color indexed="81"/>
            <rFont val="Segoe UI"/>
            <family val="2"/>
          </rPr>
          <t xml:space="preserve">
Jedná sa o stanovenie začiatku realizácie podpory alebo supportu pre daný modul. </t>
        </r>
      </text>
    </comment>
    <comment ref="K2" authorId="0" shapeId="0" xr:uid="{00000000-0006-0000-0200-000007000000}">
      <text>
        <r>
          <rPr>
            <b/>
            <sz val="9"/>
            <color indexed="81"/>
            <rFont val="Segoe UI"/>
            <family val="2"/>
          </rPr>
          <t>USER1:</t>
        </r>
        <r>
          <rPr>
            <sz val="9"/>
            <color indexed="81"/>
            <rFont val="Segoe UI"/>
            <family val="2"/>
          </rPr>
          <t xml:space="preserve">
Je potrebné stanoviť začiatok trvania daného inkrementu.
Počet inkrementov záleží od projektu a jeho náročnosti.
Formát dátumu je DD.MM.RRRR</t>
        </r>
      </text>
    </comment>
    <comment ref="M2" authorId="0" shapeId="0" xr:uid="{00000000-0006-0000-0200-000008000000}">
      <text>
        <r>
          <rPr>
            <b/>
            <sz val="9"/>
            <color indexed="81"/>
            <rFont val="Segoe UI"/>
            <family val="2"/>
          </rPr>
          <t>USER1:</t>
        </r>
        <r>
          <rPr>
            <sz val="9"/>
            <color indexed="81"/>
            <rFont val="Segoe UI"/>
            <family val="2"/>
          </rPr>
          <t xml:space="preserve">
Je potrebné stanoviť dátum ukončenia inkrementu.
Formát dátumu je DD.MM.RRRR</t>
        </r>
      </text>
    </comment>
    <comment ref="N2" authorId="0" shapeId="0" xr:uid="{00000000-0006-0000-0200-000009000000}">
      <text>
        <r>
          <rPr>
            <b/>
            <sz val="9"/>
            <color indexed="81"/>
            <rFont val="Segoe UI"/>
            <family val="2"/>
          </rPr>
          <t>USER1:</t>
        </r>
        <r>
          <rPr>
            <sz val="9"/>
            <color indexed="81"/>
            <rFont val="Segoe UI"/>
            <family val="2"/>
          </rPr>
          <t xml:space="preserve">
Predstavuje dobu trvania inkrementu v mesiacoch</t>
        </r>
      </text>
    </comment>
    <comment ref="O2" authorId="0" shapeId="0" xr:uid="{00000000-0006-0000-0200-00000A000000}">
      <text>
        <r>
          <rPr>
            <b/>
            <sz val="9"/>
            <color indexed="81"/>
            <rFont val="Segoe UI"/>
            <family val="2"/>
          </rPr>
          <t>USER1:</t>
        </r>
        <r>
          <rPr>
            <sz val="9"/>
            <color indexed="81"/>
            <rFont val="Segoe UI"/>
            <family val="2"/>
          </rPr>
          <t xml:space="preserve">
Predstavuje rok dodania modulov v danom inkremente od začiatku projektu</t>
        </r>
      </text>
    </comment>
    <comment ref="P2" authorId="0" shapeId="0" xr:uid="{00000000-0006-0000-0200-00000B000000}">
      <text>
        <r>
          <rPr>
            <b/>
            <sz val="9"/>
            <color indexed="81"/>
            <rFont val="Segoe UI"/>
            <family val="2"/>
          </rPr>
          <t>USER1:</t>
        </r>
        <r>
          <rPr>
            <sz val="9"/>
            <color indexed="81"/>
            <rFont val="Segoe UI"/>
            <family val="2"/>
          </rPr>
          <t xml:space="preserve">
Predstavuje mesiac ukončenia inkrementu od začiatku projektu</t>
        </r>
      </text>
    </comment>
  </commentList>
</comments>
</file>

<file path=xl/sharedStrings.xml><?xml version="1.0" encoding="utf-8"?>
<sst xmlns="http://schemas.openxmlformats.org/spreadsheetml/2006/main" count="1815" uniqueCount="785">
  <si>
    <t xml:space="preserve">I-04 Príloha pre spracovanie Katalógu požiadaviek 
podľa vyhlášky MIRRI SR č. 401/2023 Z. z.   </t>
  </si>
  <si>
    <t>Verzia dokumentu: v 1.1</t>
  </si>
  <si>
    <t>Názov riešenia</t>
  </si>
  <si>
    <t>Vybudovanie predajného systému elektronickej diaľničnej známky</t>
  </si>
  <si>
    <t>Číslo projektu ITMS</t>
  </si>
  <si>
    <t>Kód Projektu a ISVS z MetaIS</t>
  </si>
  <si>
    <t>Organizácia</t>
  </si>
  <si>
    <t>Národná diaľničná spoločnosť, a.s.</t>
  </si>
  <si>
    <t>Ulica</t>
  </si>
  <si>
    <t>Dúbravská cesta 14</t>
  </si>
  <si>
    <t>PSČ</t>
  </si>
  <si>
    <t>Web</t>
  </si>
  <si>
    <t>https://ndsas.sk/    https://eznamka.sk/sk/</t>
  </si>
  <si>
    <t>IČO</t>
  </si>
  <si>
    <t>Spracovateľ</t>
  </si>
  <si>
    <t>Mgr. Denisa Tallová</t>
  </si>
  <si>
    <t xml:space="preserve">Kontakt na spracovateľa    </t>
  </si>
  <si>
    <t>tallova.denisa@ndsas.sk,  +421 914 33 77 23</t>
  </si>
  <si>
    <t>*Pre projekty nad  1 000 000 EUR je Katalóg požiadaviek súčasťou výstupu M-05 Analýza nákladov a prínosov.</t>
  </si>
  <si>
    <t>*Pre projekty do 1 000 000 EUR vrátane môže žiadateľ za účelom vyplnenia/predloženia Katalógu požiadaviek namiesto tohto dokumentu taktiež využiť šablónu pre výstup M-05 Analýza nákladov a prínosov a vyplniť všetky relevantné hárky.</t>
  </si>
  <si>
    <t>*V prípravnej a iniciačnej fáze žiadateľ vypĺňa zelenú sekciu/žlté polia. Zároveň pre projekty/zmenové požiadavky do 1 000 000 EUR vrátane pripomíname povinnosť vypracovať štruktúrovaný rozpočet  v manažérskom výstupe I-02 Projektový zámer.</t>
  </si>
  <si>
    <t>OBLASŤ POŽIADAVKY</t>
  </si>
  <si>
    <t>NÁZOV
POŽIADAVKY</t>
  </si>
  <si>
    <t>DETAILNÝ POPIS POŽIADAVKY</t>
  </si>
  <si>
    <t>VLASTNÍK 
POŽIADAVKY</t>
  </si>
  <si>
    <t>Etapa realizačnej fázy</t>
  </si>
  <si>
    <t xml:space="preserve">Rola </t>
  </si>
  <si>
    <t>Odhadovaný počet MD na požiadavku</t>
  </si>
  <si>
    <t>Cena  za MD na požiadavku v EUR s DPH</t>
  </si>
  <si>
    <t>Cena spolu v EUR s DPH</t>
  </si>
  <si>
    <t>ČÍSLO
INKREMENTU</t>
  </si>
  <si>
    <t>ZÁVISLOSŤ
RIZIKO
EXTERNÁ INTEGRÁCIA</t>
  </si>
  <si>
    <t>ID_01</t>
  </si>
  <si>
    <t>Ne-Funkcna poziadavka</t>
  </si>
  <si>
    <t>Platná legislatíva. Štandardy IS</t>
  </si>
  <si>
    <t>Súlad s legislatívou</t>
  </si>
  <si>
    <t>Nový predajný systém edz</t>
  </si>
  <si>
    <t>R1 - Analýza a dizajn</t>
  </si>
  <si>
    <t>IT analytik</t>
  </si>
  <si>
    <t>ID_02</t>
  </si>
  <si>
    <t>R3 - Testovanie</t>
  </si>
  <si>
    <t>Tester</t>
  </si>
  <si>
    <t>ID_03</t>
  </si>
  <si>
    <t>ID_04</t>
  </si>
  <si>
    <t>Riešenie musí byť v súlade so zákonom č. 69/2018 Z. z. o kybernetickej bezpečnosti a o zmene a doplnení niektorých zákonov.</t>
  </si>
  <si>
    <t>ID_05</t>
  </si>
  <si>
    <t>ID_06</t>
  </si>
  <si>
    <t>ID_07</t>
  </si>
  <si>
    <t>ID_08</t>
  </si>
  <si>
    <t>ID_09</t>
  </si>
  <si>
    <t>Riadenie projektov, dodávka výstupov</t>
  </si>
  <si>
    <t>Implementácia a preberanie výstupov projektu bude realizované v súlade s Vyhláškou Ministerstva investícií, regionálneho rozvoja a informatizácie Slovenskej republiky o riadení projektov a zmenových požiadaviek v prevádzke informačných technológií verejnej správy č. 401/2023 Z. z. o riadení projektov.</t>
  </si>
  <si>
    <t>ID_10</t>
  </si>
  <si>
    <t>MetaIS</t>
  </si>
  <si>
    <t>Aktualizácia Metainformačného systému</t>
  </si>
  <si>
    <t>Zabezpečiť aktualizáciu eGovernment komponentov v MetaIS v súlade s Metodickým pokynom na aktualizáciu obsahu centrálneho metainformačného systému verejnej správy povinnými osobami v znení neskorších predpisov</t>
  </si>
  <si>
    <t>ID_11</t>
  </si>
  <si>
    <t>ID_12</t>
  </si>
  <si>
    <t>Funkcna poziadavka</t>
  </si>
  <si>
    <t>ID-SK Frontend</t>
  </si>
  <si>
    <t>ID-SK Frontend – Jednotný dizajn manuál elektronických služieb a webových sídiel, ktorý má za cieľ zjednotiť používateľské rozhrania a spôsob komunikácie s používateľom pri poskytovaní elektronických služieb na Slovensku.</t>
  </si>
  <si>
    <t>ID_13</t>
  </si>
  <si>
    <t>Integrácia</t>
  </si>
  <si>
    <t>Integrácia údajov</t>
  </si>
  <si>
    <t>ID_14</t>
  </si>
  <si>
    <t>Architektúra</t>
  </si>
  <si>
    <t>Bezpečnosť údajov</t>
  </si>
  <si>
    <t xml:space="preserve">Bezpečnosť údajov – údaje musia byť chránené pred neoprávneným prístupom, manipuláciou, použitím a zverejnením (zachovanie dôvernosti údajov), ich úmyselnou alebo neúmyselnou modifikáciou (zachovanie integrity údajov), pričom musia byť dostupné v požadovanom čase a v požadovanej kvalite (zachovanie dostupnosti údajov). </t>
  </si>
  <si>
    <t>ID_15</t>
  </si>
  <si>
    <t>Testovanie</t>
  </si>
  <si>
    <t>Testovacia fáza</t>
  </si>
  <si>
    <t>ID_16</t>
  </si>
  <si>
    <t>Testovacie prostredie</t>
  </si>
  <si>
    <t>Je nevyhnutné aby testovacie prostredie zrkadlilo vždy aktuálny stav + vyvíjanú časť.</t>
  </si>
  <si>
    <t>ID_17</t>
  </si>
  <si>
    <t>Oprava chýb</t>
  </si>
  <si>
    <t>Dodávateľ musí opraviť chyby, ktoré vyplynú z testovania.</t>
  </si>
  <si>
    <t>ID_18</t>
  </si>
  <si>
    <t>Pracovné postupy</t>
  </si>
  <si>
    <t>Príručky</t>
  </si>
  <si>
    <t>Musia byť vytvorené procesy a dokumentácia ako sa jednotlivé činnosti vykonávajú. Pracovné postupy/ príručky,</t>
  </si>
  <si>
    <t>ID_19</t>
  </si>
  <si>
    <t>Možnosť integrácie</t>
  </si>
  <si>
    <t>Navrhované riešenie musí mať možnosť integrácie prostredníctvom univerzálnej API – otvorený systém.</t>
  </si>
  <si>
    <t>ID_20</t>
  </si>
  <si>
    <t>Backoffice - Zákaznícke podania</t>
  </si>
  <si>
    <t>Zoznam podaní</t>
  </si>
  <si>
    <t>ID_21</t>
  </si>
  <si>
    <t>Backoffice - zákaznícke podania</t>
  </si>
  <si>
    <t>Zákaznícke podanie cez WEB/Klientsku zónu</t>
  </si>
  <si>
    <t>ID_22</t>
  </si>
  <si>
    <t>Zákaznícke podanie cez vybrané obchodné miesta</t>
  </si>
  <si>
    <t>Zákaznícke podanie cez vybrané obchodné miesta musí vedieť podať za zákazníka zamestnanec vybraného obchodného miesta s vytvorenou rolou v BO v zmysle GDPR, len oslobodenia (nové, zmeny, zrušenia), zmeny v evidencii úhrad edz, opravy údajov  v evidencii úhrad  a vrátenie úhrady – o podaní je generovaná notifikácia- vygenerované podanie s jedinečným číslom, pod ktorým je podanie evidované – dostáva zákazník osobne na obchodnom mieste – podanie vložené do Back officu.</t>
  </si>
  <si>
    <t>ID_23</t>
  </si>
  <si>
    <t>zákaznícke podanie poštou (cez podateľňu)</t>
  </si>
  <si>
    <t>ID_24</t>
  </si>
  <si>
    <t>Rozdelenie doručených zákazníckych podaní podľa stavu spracovania</t>
  </si>
  <si>
    <t>ID_25</t>
  </si>
  <si>
    <t>Možnosť filtrovania doručených zákazníckych podaní</t>
  </si>
  <si>
    <t>Doručené zákaznícke podania je potrebné filtrovať podľa - Čísla podania (EV-...), Pôvodného čísla podania, stavu ,typu podania, predmetu, názvu, krajiny, dátumov (podania, prijatia, spracovania, ukončenia, zrušenia), dôvodu uzatvorenia, dôvodu vrátenia, pracovníka NDS, ktorý spracúva podania, EČV, IČO, dátumu narodenia užívateľa ŤZP/diplomata, podľa kontaktných údajov (tel. číslo, e-mail), miesto podania, doby riešenia</t>
  </si>
  <si>
    <t>ID_26</t>
  </si>
  <si>
    <t>Backoffice - spracovanie zákazníckeho podania</t>
  </si>
  <si>
    <t xml:space="preserve">Oslobodené vozidlá, zmeny a zrušenia oslobodení </t>
  </si>
  <si>
    <t>ID_27</t>
  </si>
  <si>
    <t>duplikát potvrdenia z oslobodenia</t>
  </si>
  <si>
    <t>podáva užívateľ cez WEB/klientskú zonu, call centrum alebo poštou - zamestnanec BO po kontrole údajov stiahne z už spracovnej žiadosti potvrdenie a posiela ho podľa požiadaviek užívateľa bud elektronicky alebo poštou</t>
  </si>
  <si>
    <t>ID_28</t>
  </si>
  <si>
    <t>duplikát dokladu o úhrade eDZ</t>
  </si>
  <si>
    <t>podáva užívateľ cez WEB/klientská zona, call centrum alebo poštou - zamestnanec BO po kontrole údajov stiahne zo zakúpenej eDZ Potvrdenie o úhrade zjednodušenú faktúru/faktúru a posiela ho podľa požiadaviek užívateľa bud elektronicky alebo poštou.</t>
  </si>
  <si>
    <t>ID_29</t>
  </si>
  <si>
    <t>žiadosť o informácie</t>
  </si>
  <si>
    <t>ID_30</t>
  </si>
  <si>
    <t>Sťažnosti a otázky, návrhy</t>
  </si>
  <si>
    <t>Sťažnosti a otázky, návrhy – podania sa spracujú zamestnancom NDS na základe typu podania ( vyjadrenia sú generované systémom na základe zadanej odpovede – notifikácia s vyjadrením je zasielaná elektronicky na email uvedený v podaní, ktorý je povinne zadávaný pri elektornickej žiadosti – posiela Back Office). 
V prípade prijatia žiadosti poštou, je odpoveď zasielaná tiež poštou.</t>
  </si>
  <si>
    <t>ID_31</t>
  </si>
  <si>
    <t>Backoffice - Správa a zakúpenie elektornickej diaľničnej známky</t>
  </si>
  <si>
    <t>kúpa elekronickej diaľničnej známky</t>
  </si>
  <si>
    <t>ID_32</t>
  </si>
  <si>
    <t>kúpa elekronickej diaľničnej známky - notifikácie</t>
  </si>
  <si>
    <t>ID_33</t>
  </si>
  <si>
    <t>overenie ECV pri kúpe</t>
  </si>
  <si>
    <t>ID_34</t>
  </si>
  <si>
    <t>overenie ECV na WEBE</t>
  </si>
  <si>
    <t>Overenie platnosti EČV počas jej platnosti na WEBe/ Klientskej zóne</t>
  </si>
  <si>
    <t>ID_35</t>
  </si>
  <si>
    <t>jazykové verzie</t>
  </si>
  <si>
    <t>ID_36</t>
  </si>
  <si>
    <t>prepojenie s DWH</t>
  </si>
  <si>
    <t>ID_37</t>
  </si>
  <si>
    <t>oprava údajov v evidencii úhrad eDZ</t>
  </si>
  <si>
    <t>ID_38</t>
  </si>
  <si>
    <t>zmena údajov v evidencii úhrad eDZ</t>
  </si>
  <si>
    <t>Žiadosť o zmenu údajov v evidencii úhrad eDZ v zmysle VPÚ (v súlade so zákonom 488/2013 Z.z ) – rovnaké VIN - podáva samostatne zákazník cez WEB/klientskú zonu, poštou alebo cez vybrané obchodné miesto zákaznícke podanie – spracúva zamestnanec  NDS - generovaná notifikácia Potvrdenie o zmene-  zaslaná elektronicky (email, SMS)</t>
  </si>
  <si>
    <t>ID_39</t>
  </si>
  <si>
    <t xml:space="preserve">zrušenie/storno eDZ bez uvedenia </t>
  </si>
  <si>
    <t>ID_40</t>
  </si>
  <si>
    <t>administrácia</t>
  </si>
  <si>
    <t xml:space="preserve">Je požadované, aby bola lehota na nastavenie storna nastaviteľná položka administrátorom NDS. </t>
  </si>
  <si>
    <t>ID_41</t>
  </si>
  <si>
    <t>zrušenie po uplynutí lehoty - žiadsoť o vrátenie úhrady</t>
  </si>
  <si>
    <t xml:space="preserve"> Žiadosť o vrátenie úhrady  (v súlade so zákonom 488/2013 Z. z. a VPÚ) – cez zákaznícke podanie (WEB/klientská zona), cez vybrané obchodné miesta alebo poštou – v BO sa podanie prideľuje zamestnancovi na spracovanie žiadosti o vrátenie úhrady za stanovených podmienok – úhrada sa vracia bezhotovostným prevodom na účet uvedený v žiadosti o vrátenie úhrady Diaľničnej známky. Systém na základe vrátenia generuje Dobropis. Vrátenie úhrady dve možnosti – v prípade ak bola realizovaná viacnásobná úhrada eDZ na to isté vozidlo (čiastočné prekrytie) alebo úhrada eDZ na už oslobodené vozidlo. </t>
  </si>
  <si>
    <t>ID_42</t>
  </si>
  <si>
    <t>Čiastočný dobropis</t>
  </si>
  <si>
    <t xml:space="preserve">Možnosť generovania čiastočného dobropisu v rámci hromadného nákupu. </t>
  </si>
  <si>
    <t>ID_43</t>
  </si>
  <si>
    <t>Notifikácie</t>
  </si>
  <si>
    <t>ID_44</t>
  </si>
  <si>
    <t>možnosti filtrovania zoznamu eDZ</t>
  </si>
  <si>
    <t xml:space="preserve"> Možnosť filtrovania zoznamu edz podľa: číslo faktúry (variabilný symbol), číslo objednávky, stavu edz,  typu edz, katgorie vozidla, začiatku a ukončenia platnosti, dátumu registrácie, krajiny registrácie, miesta zakúpenia, EČV, emailu, tel.čísla, času a typ platby, realizovanej zmeny na edz.</t>
  </si>
  <si>
    <t>ID_45</t>
  </si>
  <si>
    <t xml:space="preserve">notifikácie </t>
  </si>
  <si>
    <t>ID_46</t>
  </si>
  <si>
    <t xml:space="preserve">detail notifikácie </t>
  </si>
  <si>
    <t>ID_47</t>
  </si>
  <si>
    <t>Backoffice - Back office</t>
  </si>
  <si>
    <t>Notifikácie - právomoci zamestnanca Back officu</t>
  </si>
  <si>
    <t>Zamestnanec Back officu môže preddefinovať posielanie notifikácií po úhrade edz alebo pred jej exspiráciou. Užívateľ Back officu môže meniť text emailu a SMS, text preklad, stav notifikácie (aktívna alebo neaktívna) a zmeniť názov notifikácie. Tiež je možné vybrať spôsob notifikácie /buď len na SMS alebo len na email, resp. obe verzie). Pri časových notifikáciách je možné deliť počet dní pred ukončením platnosti/vypršania objednávky.</t>
  </si>
  <si>
    <t>ID_48</t>
  </si>
  <si>
    <t>ID_49</t>
  </si>
  <si>
    <t>Predajné miesta</t>
  </si>
  <si>
    <t>Webové rozhranie</t>
  </si>
  <si>
    <t>ID_50</t>
  </si>
  <si>
    <t>Predaj cez webové rozhranie</t>
  </si>
  <si>
    <t>ID_51</t>
  </si>
  <si>
    <t>ID_52</t>
  </si>
  <si>
    <t>Kontakt na technickú podporu</t>
  </si>
  <si>
    <t>Na každej obrazovke v rámci predajného systému predajcov je editovateľná hlavička/päta.</t>
  </si>
  <si>
    <t>ID_53</t>
  </si>
  <si>
    <t>Dohľadateľné zmeny</t>
  </si>
  <si>
    <t>ID_54</t>
  </si>
  <si>
    <t>Možnosti aplikácie</t>
  </si>
  <si>
    <t>Prostredníctvom aplikácie je možné:
1. Prihlásiť sa
2.Predávať edz s možnosťou platby v hotovosti alebo bankovou kartou
3. Opraviť údaje edz
4.Zrušiť platnosť edz - stornovať edz
5. Zobrazenie prehľadného zoznamu všetkých predajov
6. Zobrazenie prehľadu automatických systémových a denných uzávierok pokladní
7.  Editáciu údajov v profile predajcu, zmeniť heslo, resetovať heslo a spravovať notifikácie
8. Odhlásiť sa</t>
  </si>
  <si>
    <t>ID_55</t>
  </si>
  <si>
    <t>Priamy prístup na predaj z domovskej stránky</t>
  </si>
  <si>
    <t>ID_56</t>
  </si>
  <si>
    <t xml:space="preserve">Registrácia </t>
  </si>
  <si>
    <t>Registrácia predajcu do systému je možná len so Super adminom a Adminom. Predajcu na predajnom mieste) je možné registrovať pomocou firemného e-mailu, na ktorý bude následne odoslaný e-mail s informáciou o založení účtu a linkom (buttonom) na overenie emailu. Predajca potvrdí registráciu overením mailu a vytvorením hesla. Heslo musí spĺňať stanovené bezpečnostné pravidlá.</t>
  </si>
  <si>
    <t>ID_57</t>
  </si>
  <si>
    <t>Heslo</t>
  </si>
  <si>
    <t xml:space="preserve">Heslová politika bude zadefinovaná podľa požiadaviek objednávateľa podľa platných bezpečnostných pravidiel. </t>
  </si>
  <si>
    <t>ID_58</t>
  </si>
  <si>
    <t>Prihlásenie</t>
  </si>
  <si>
    <t>ID_59</t>
  </si>
  <si>
    <t>Odhlásenie</t>
  </si>
  <si>
    <t>Používateľ sa odhlasuje prostredníctvom buttonu“ Odhlásiť sa“. Čas odhlásenia sa eviduje. Pokiaľ je používateľ odhlásený a na rovnakom zariadení nie je prihlásený iný používateľ, nie je možné vykonávať žiadne predaje, opravy údajov ani uzávierky. Po stanovenom čase nečinnosti systém používateľa automaticky odhlási. (30 min.), všetky logy sa zaznamenávajú v Back office.</t>
  </si>
  <si>
    <t>ID_60</t>
  </si>
  <si>
    <t>Profil predajcu</t>
  </si>
  <si>
    <t>Každý používateľ má definovaný svoj profil, ktorý obsahuje:
FO - krstné meno, priezvisko, používateľské meno, telef. číslo, email, firma (buď je to interný NDS zamestnanec alebo je to názov spoločnosti),
PO -  spoločnosť (IČO, DIČ), názov predajného miesta, skratka predajcu,
Pre FO aj PO -  platnosť hesla do: dátum, možnosť zmeniť heslo.</t>
  </si>
  <si>
    <t>ID_61</t>
  </si>
  <si>
    <t>Profil predajcu - Zmena hesla</t>
  </si>
  <si>
    <t>ID_62</t>
  </si>
  <si>
    <t>Profil predajcu - Zabudnuté heslo</t>
  </si>
  <si>
    <t>ID_63</t>
  </si>
  <si>
    <t>Profil predajcu - nesprávne prihasovacie údaje</t>
  </si>
  <si>
    <t>Ak užívateľ zadá niektorý z údajov nesprávne, bude oboznámený systémom že niektorý z prihlasovacích údajov nie je správny. Ak užívateľ zadá 5x zle prihlasovacie údaje, systém zablokuje vstup a užívateľ sa bude môcť do predajnej aplikácie z bezpečnostných dôvodov prihlásiť až po 60 min. V prípade že si užívateľ nevie spomenúť na heslo, bude v aplikácii button „Zabudnuté heslo“ a po zadaní tejto voľby prídu užívateľovi inštrukcie k obnove zabudnutého hesla. Ak sa užívateľ pokúša zadať niektoré zo starých hesiel, bude upozornený systémom, že si musí vybrať iné heslo, lebo toto heslo už bolo raz použité v rámci posledných piatich zmien. Táto podmienka musí byť splnená z bezpečnostného hľadiska.</t>
  </si>
  <si>
    <t>ID_64</t>
  </si>
  <si>
    <t>Predaj - upozornenie na expiráciu edz</t>
  </si>
  <si>
    <t xml:space="preserve">V prípade, ak  zákazník uvedie pri predaji edz svoj email a/alebo telefónne číslo, príde mu notifikácia 3 dni pred expiráciou zakúpenej edz pri všetkych typoch splatnosti (okrem 1dňovej edz), pri 1dňovej edz pride zákazníkovi notifikácia nasledovne: ak si kúpi edz s platnosťou v deň úhrady, príde mu notifikácia ihneď. Ak si zákazník zakúpi edz pred dňom užívania, prídu mu dve notifikácie - v deň nákupu a v deň platnosti. </t>
  </si>
  <si>
    <t>ID_65</t>
  </si>
  <si>
    <t>Zmena údajov v procese zadávania</t>
  </si>
  <si>
    <t>Vždy je možnosť vrátiť sa rýchlejšie k niektorému z vyplnených krokov v procese predaja, ak zákazník počas úhrady žiada o zmenu niektorého z údajov - možnosť prekliknúť sa medzi jednotlivými krokmi, pričom má aj možnosť vrátiť sa tlačidlom „späť“.</t>
  </si>
  <si>
    <t>ID_66</t>
  </si>
  <si>
    <t>Upozrnenie pri zadaní zlého údaja</t>
  </si>
  <si>
    <t>Aplikácia upozorní predajcu v prípade ak: zadal nesprávny formát údajov, alebo pre zadané EČV je už na zvolené obdobie evidovaná úhrada elektronickej diaľničnej známky alebo zadaná EČV je evidovaná ako vozidlo oslobodené od úhrady diaľničnej známky. V prípade prebiehajúceho administratívneho vybavenia žiadosti o oslobodenie sa zobrazí predajcovi hláška : Vozidlo má podanú žiadosť o oslobodenie. Predajca má následne možnosť buď transakciu ukončiť alebo napriek zobrazenej informácii v procese predaja pokračovať. Aplikácia sa pýta aj na posun termínu platnosti známky.</t>
  </si>
  <si>
    <t>ID_67</t>
  </si>
  <si>
    <t>Automatické doplnenie konva platnosti edz</t>
  </si>
  <si>
    <t>Po vyplnení dátumu začiatku platnosti, systém automaticky doplní koniec platnosti známky podľa vybraného typu eDZ.</t>
  </si>
  <si>
    <t>ID_68</t>
  </si>
  <si>
    <t>Zadávanie krajiny</t>
  </si>
  <si>
    <t>Krajina registrácie vozidla môže byť vyplnená napísaním názvu krajiny (používateľovi sa objaví návrh krajiny po napísaní prvých písmen) alebo kliknutím na ikonu najčastejšie pridávaných krajín (Slovensko, Česko, Maďarsko, Poľsko, Rakúsko, Ukrajina, Bulharsko, Rumunsko).</t>
  </si>
  <si>
    <t>ID_69</t>
  </si>
  <si>
    <t>V predajnom procese na predajných miestach – pri zadávaní krajiny registrácie vozidla nastaviť automatické doplnenie telefónnej predvoľby v medzinárodnom formáte s možnosťou editácie, pričom predvoľba je zvýraznená,</t>
  </si>
  <si>
    <t>ID_70</t>
  </si>
  <si>
    <t>Tel. číslo záklazníka pri zadávaní 365 dňovej edz</t>
  </si>
  <si>
    <t>V prípade ak predajca neuvedie pri 365-dňovej známke údaj do poľa email alebo telefónne číslo – systém vygeneruje otázku, či si je predajca istý, že nechce uviesť kontakt na zákazníka.</t>
  </si>
  <si>
    <t>ID_71</t>
  </si>
  <si>
    <t>Dokončenie predaja - hotovosť</t>
  </si>
  <si>
    <t>V prípade voľby platby v hotovosti potvrdzuje predajca prijatie peňažných prostriedkov v aplikácii. V prípade, ak nastane situácia, že nie je možné hotovosť prijať (napr. zákazník zistí že nemá dostatok hotovosti) môže sa predajca vrátiť a zvoliť iný spôsob platby. (kartou) Predajca má aj možnosť úplne zrušiť danú transakciu predaja – tlačidlom „zrušiť“, ktoré je prístupné na obrazovke, pričom aplikácia sa v tomto prípade ešte spýta, či chce skutočne transakciu zrušiť. 
Edz sa vygeneruje po prijatí hotovosti predajcom, ktoré potvrdí tlačidlom dostupným na dokončenie danej transakcie.</t>
  </si>
  <si>
    <t>ID_72</t>
  </si>
  <si>
    <t>Systém následne automaticky vygeneruje doklad „Potvrdenie o úhrade diaľničnej známky“, zjednodušená faktúra. Potvrdenie obsahuje: logo NDS, logo e-známka, „Slovensko“ so slovenskou vlajkou (pre lepšiu identifikáciu že ide o slovenskú diaľničnú známku), číslo zjednodušenej faktúry, informáciu že ide zároveň o daňový doklad, číslo dokladu, EČV, krajina registrácie vozidla, typ vozidla, platnosť diaľ.známky od- do, email, číslo mobilného telefónu, údaje o platbe : číslo obchodného miesta (POS), adresa obchodného miesta, ID pracovníka, dátum vyhotovenia dokladu, dátum dodania faktúry, dátum a čas úhrady faktúry, spôsob úhrady a údaje o cene, DPH,celkovej sume s DPH, o zakúpenom type edz,  identifikácia NDS (IČO, IČO DPH, DIČ, adresa, kontakty) – v zmysle zákona o účtovníctve.</t>
  </si>
  <si>
    <t>ID_73</t>
  </si>
  <si>
    <t>Dokončenie predaja - platobná karta</t>
  </si>
  <si>
    <t>ID_74</t>
  </si>
  <si>
    <t>Oprava údajov edz</t>
  </si>
  <si>
    <t>Predajca na predajnom mieste má možnosť zmeniť do 15 min. od úhrady diaľničnej známky nasledujúce údaje: celé evidenčné číslo vozidla, krajinu registrácie, typ vozidla, alebo kontaktné údaje zákazníka. Opraviť údaje diaľničnej známky je možné na rovnakom predajnom mieste ako bola známka kúpená. Ak už oprava nie je možná, systém na túto skutočnosť upozorní a predajca nevie vykonať zmeny. Každý typ zmeny na jednej diaľničnej známke (čiže k jednému číslu dokladu) je možné vykonať len raz.
Aplikácia vygeneruje „potvrdenie o oprave údajov diaľničnej známky s informáciami o čísle dokladu a pôvodných a nových údajoch. (doklad o oprave musí byť následne pripojený k pôvodnému daňovému dokladu- toto upozornenie je aj na potvrdení)</t>
  </si>
  <si>
    <t>ID_75</t>
  </si>
  <si>
    <t>Storno edz</t>
  </si>
  <si>
    <t>ID_76</t>
  </si>
  <si>
    <t>Pokladňa - predaje</t>
  </si>
  <si>
    <t xml:space="preserve">Predajca má k dispozícii tabuľkový zoznam predaných známok aj storna uskutočnených na predajnom mieste zo všetkých pokladní. Zoznam predaných známok je zoradený od najaktuálnejšie predanej známky, pričom obsahuje: dátum a čas predaja, typ predaja (predaj alebo storno), číslo faktúry, EČV vozidla, druh známky, spôsob platby a tlač dokladu (Potvrdenie o úhrade diaľničnej známky – zjednodušená faktúra). V prípade duplikátu dokladu je potrebné označenie dokladu formou : Kópia dokladu. V prípade stornovanej úhrady nie je možné vytlačiť duplikát dokladu. Možnosť filtrovania je podľa dátumu predaja (presný alebo od-do, typu predaja, spôsobu platby a druhu známky. Po kliknutí na konkrétny predaj sa zobrazia všetky detailné informácie. Všetci predajcovia rovnakého predajného miesta vidia predaje aj storná za celé predajné miesto. </t>
  </si>
  <si>
    <t>ID_77</t>
  </si>
  <si>
    <t>Pokladňa - uzáverky</t>
  </si>
  <si>
    <t>Predajca vidí tabuľkový zoznam všetkých uzávierok, ktoré boli vykonané na predajnom mieste. Tabuľka obsahuje: dátum a čas, číslo uzávierky, typ uzávierky („denná“ alebo „uzávierka pokladne“), uzávierka (celková čiastka uzávierky), očakávaná hotovosť, skutočná hotovosť, číslo pokladne.</t>
  </si>
  <si>
    <t>ID_78</t>
  </si>
  <si>
    <t>Uzávierky</t>
  </si>
  <si>
    <t>Uzáverky:
1. denná: automatická systémová uzávierka obchodného miesta, ktorú nespúšťa predajca, obsahuje sumarizáciu za uplynulý deň, generovaná automaticky po polnoci. Obsahuje rovnako ako doklad o predaji známky - logo NDS, logo e-známka, „Slovensko“ so slovenskou vlajkou a následne číselné označenie uzávierky (pozostáva z dátumu a čísla prideleného obchodnému miestu), adresu obchodného miesta, názov predajcu (NDS alebo obchod .partner), variabilný symbol, ID pracovníka (v tomto prípade SYS), dátum a čas vykonania uzávierky obchodného miesta, sumarizáciu platieb za daný deň na obchodnom mieste (rozdelené podľa jednotlivých pokladní, typu platby na hotovosť a platby kartou s uvedením počtu platieb a objemu v Eur aj so sumarizáciou odvodu za pokladňu),
2. priebežná uzávierka pokladne (prehľadová): je možné spustiť predajcom aj niekoľkokrát za deň, nikde do evidencie uzávierok sa nezapisuje, zobrazuje vždy momentálny aktuálny stav daného predajného miesta (konkrétnej pokladne) a slúži, napr. ku kontrole stavu pokladne v priebehu zmeny, alebo napr. ak sa v priebehu dňa striedajú dvaja zamestnanci na jednej pokladni,
3. uzávierka pokladne: vykonaná manuálne predajcom, keď odchádza z pracoviska a na danej pokladni sa už nebude v daný deň predávať a obsahuje logo NDS, logo e-známka, „Slovensko“ so slovenskou vlajkou a následne číselné označenie uzávierky (pozostáva z dátumu a čísla prideleného príslušnej pokladni na danom obchodnom mieste), adresu obchodného miesta, názov predajcu (NDS alebo obchod .partner), variabilný symbol, ID pracovníka, dátum a čas vykonania uzávierky obchodného miesta (aj dátum a čas vykonania poslednej uzávierky), sumarizáciu platieb za daný deň na danej pokladni (rozdelené podľa typu platby na hotovosť a platby kartou s uvedením počtu platieb a objemu v Eur aj so sumarizáciou odvodu za pokladňu), počiatočný stav pokladne v hotovosti, konečný stav pokladne v hotovosti aj formou platobných kariet.</t>
  </si>
  <si>
    <t>ID_79</t>
  </si>
  <si>
    <t>V časti uzávierky v aplikácii je okrem tabuľky možnosť urobiť priebežnú uzávierku alebo uzavrieť pokladňu. Obe možnosti generujú doklad. Pri priebežnej uzávierke doklad nemá číslo a teda sa ani nenachádza v zozname uzávierok. Automatická uzávierka sa generuje sama za 24 hodín činnosti pokladní čiže od 0:00 do 23:59 hod.</t>
  </si>
  <si>
    <t>ID_80</t>
  </si>
  <si>
    <t>Tlač dokumentov</t>
  </si>
  <si>
    <t>Na potvrdení o úhrade diaľničnej známky (zjednodušená faktúra) je z dôvodu prehľadnejšej a rýchlejšej kontroly zo strany zákazníka zvýraznený údaj : EČV, krajina registrácie, typ vozidla, platnosť známky od-do a celková uhradená čiastka. Potvrdenie o úhrade je daňovým dokladom s číslom faktúry a uvedenými údajmi: .....</t>
  </si>
  <si>
    <t>ID_81</t>
  </si>
  <si>
    <t>Generovanie rfp dokumentov</t>
  </si>
  <si>
    <t>Možnosť generovania rfp dokumentov – avíz na zaslanie hotovosti z predajných miest za predchádzajúce dni, ich automatické zasielanie na predajné miesta. Možnosť zmeny mailovej adresy na zasielanie týchto dokumentov.</t>
  </si>
  <si>
    <t>ID_82</t>
  </si>
  <si>
    <t>Predpajné miesta</t>
  </si>
  <si>
    <t>Terminály</t>
  </si>
  <si>
    <t>ID_83</t>
  </si>
  <si>
    <t>Automatizovaný reporting</t>
  </si>
  <si>
    <t>ID_84</t>
  </si>
  <si>
    <t>Usporiadanie krokov v rámci postupu</t>
  </si>
  <si>
    <t>Pri predaji známky na predajných miestach – predajné kroky usporiadané nasledovne: údaje o vozidle (predajca uvádza krajinu registrácie vozidla a EČV), typ známky (známky pre dve kategórie a to vozidlo alebo/a prípojné vozidlo s rôznymi možnosťami platnosti známky), kontakty na zákazníka (email a/alebo telefónne číslo, pričom žiadny z týchto údajov nie je povinný), kontrola - sumár (zhrnutie predaja), spôsob platby, potvrdenie platby, (v hotovosti alebo platobnou kartou), generovanie a tlač dokladu, potvrdenie a ukončenie. V prípade, ak užívateľ uvedie emailový kontakt, je potrebné zaslať doklad elektronicky bezprostredne po vygenerovaní dokladu.</t>
  </si>
  <si>
    <t>ID_85</t>
  </si>
  <si>
    <t>Zadávanie EČV</t>
  </si>
  <si>
    <t>EČV vozidla musí zadávať predajca 2x – pričom ich zadáva pod seba, nie vedľa seba. Pričom po druhýkrát sa prvé EČV nedá kopírovať, ani nie je viditeľné aby sa zabezpečila nutnosť manuálne zadať EČV druhýkrát a overiť tak jeho správnosť . EČV je potrebné zadať bez pomlčky. Je možné zadávať aj špeciálne znaky, aj také ktoré neobsahuje slovenská abeceda.</t>
  </si>
  <si>
    <t>ID_86</t>
  </si>
  <si>
    <t>WEB/ Klientska zóna</t>
  </si>
  <si>
    <t>Webová stránka eznamka.sk</t>
  </si>
  <si>
    <t>ID_87</t>
  </si>
  <si>
    <t>Klientska zóna</t>
  </si>
  <si>
    <t>...</t>
  </si>
  <si>
    <t>ID_88</t>
  </si>
  <si>
    <t>Musí byť možnosť vytvorenia nového účtu a prihlásenia do Klientskej zóny.</t>
  </si>
  <si>
    <t>ID_89</t>
  </si>
  <si>
    <t>Musí byť možnosť úhrady edz ako užívateľ klientskej zony.</t>
  </si>
  <si>
    <t>ID_90</t>
  </si>
  <si>
    <t>Zákazník musí mať k dispozícií prehľadný zoznam uhradených edz, detail uhradenej známky.</t>
  </si>
  <si>
    <t>ID_91</t>
  </si>
  <si>
    <t>Zákazník musí mať na webe/Klientskej zóne možnosť sám opraviť údaje uhradenej edz (lehota opravy podľa pripravovaných VPÚ v rozsahu 5 znakov do 15 minút) – automatické načítanie údajov z edz bez potreby manuálneho zadávania. Lehota opravy podľa platných VPÚ musí byť konfigurovateľná administrátorom systému na strane NDS.</t>
  </si>
  <si>
    <t>ID_92</t>
  </si>
  <si>
    <t>Zákazník musí mať možnosť zmeny údajov edz  (zmena zakúpenej edz podľa VPÚ) v rozsahu EČV ( max 5 znakov) a krajiny registrácie - automatické načítanie údajov z edz bez potreby manuálneho zadávania.</t>
  </si>
  <si>
    <t>ID_93</t>
  </si>
  <si>
    <t>Zákazník musí mať možnosť zrušenia edz (lehota zrušenia podľa pripravovaných VPÚ - do 15 minút od úhrady) - automatické načítanie údajov z edz bez potreby manuálneho zadávania.</t>
  </si>
  <si>
    <t>ID_94</t>
  </si>
  <si>
    <t>Zákazník musí mať možnosť pridania známky do zoznamu na základe identifikátora dokladu a EČV. Po priradení edz má byť k dispozícii aj daňový doklad. Jedna edz má byť priradená len do jedného profilu v rámci klientskej zóny. Ak by si chcel užívateľ priradiť už priradenú edz, musí sa mu zobraziť chybová hláška "nie je možné priradiť z dôvodu už priradenej edz".</t>
  </si>
  <si>
    <t>ID_95</t>
  </si>
  <si>
    <t>Zákazník musí mať k dispozícií prehľad všetkých dokladov o úhrade, typoch žiadostí, zaslaných žiadostí s odpovedami od NDS.</t>
  </si>
  <si>
    <t>ID_96</t>
  </si>
  <si>
    <t>Zákazník musí mať možnosť editovať údaje v profile, zmeny hesla a spravovania notifikácií.</t>
  </si>
  <si>
    <t>ID_97</t>
  </si>
  <si>
    <t>ID_98</t>
  </si>
  <si>
    <t>WEB</t>
  </si>
  <si>
    <t>WEB musí slúžiť všetkým (bez potreby registrácie) pre priamy predaj edz, podávanie elektronických žiadostí, zverejňovanie informácií o platných edz v SR.</t>
  </si>
  <si>
    <t>ID_99</t>
  </si>
  <si>
    <t>Hlavička WEBu</t>
  </si>
  <si>
    <t>Musí byť umiestnené logo e-známky a navigácia do najdôležitejších funkcií webu.</t>
  </si>
  <si>
    <t>ID_100</t>
  </si>
  <si>
    <t>Päta WEBu</t>
  </si>
  <si>
    <t>ID_101</t>
  </si>
  <si>
    <t>Jazykové verzie WEBu a Klientskej zóny</t>
  </si>
  <si>
    <t>ID_102</t>
  </si>
  <si>
    <t>Súčasťou WEBu musí byť cookies podstránka a baner. Softvér pre webovú analytiku bude DodávateĽovi poskytnutý Objednávateľom. Dodávateľom dodaná web stránka musí byť kompatibilná s dodaným softvérom pre webovú analytiku.</t>
  </si>
  <si>
    <t>ID_103</t>
  </si>
  <si>
    <t>Nákup, platba, overenie a žiadosť</t>
  </si>
  <si>
    <t xml:space="preserve"> Na webovej stránke si zákazník musí vedieť overiť platnosť edz - pri zadaní EČV si zákazník musí vedieť overiť aktívne edz k uvedenej EČV ako aj EČV, ktoré sú oslobodené od platenia úhrady.</t>
  </si>
  <si>
    <t>ID_104</t>
  </si>
  <si>
    <t>Na webovej stránke musí byť možná úhrada alebo objednávka edz (edz na jedno vozidlo alebo hromadná kúpa). Max 500 EČV (vhodná najmä pre podnikateľské subjekty) prostredníctvom platobnej karty, resp. prevodným príkazom (pri kúpe a objednávku) importom prostredníctvom štandardizovaného formátu *csv, xml, xlsx / definovanie univerzálneho fromátu. Pri zadaní EČV, ktoré je v databáze oslobodených vozidiel – potrebujeme, aby vyskočilo upozornenie o oslobodení, a ak je na EČV platná edz – potrebujeme upozornenie  o aktívnej edz a doporučenie o posunutí platnosti novej edz</t>
  </si>
  <si>
    <t>ID_105</t>
  </si>
  <si>
    <t xml:space="preserve">Musí byť možnosť platby edz spôosbom úhrady - online platba (bankový prevod, resp. použitie QR kodu), platobná karta. </t>
  </si>
  <si>
    <t>ID_106</t>
  </si>
  <si>
    <t>Na webovej stránke musí byť možná oprava údajov (oprava užívateľom alebo podaním žiadosti o opravu pri neexistujúcom EČV). Príjem žiadostí a podkladov o vykonanie opravy údajov edz za podmienok uvedených vo VPÚ (oprava užívateľom alebo podaním žiadosti o opravu pri neexistujúcom EČV) – možnosť opravy časti EČV, krajiny registrácie, kontaktných údajov a dátumu platnosti. Do začiatku platnosti edz alebo do 15 min. od začiatku platnosti edz  si môže opraviť niektorý z údajov užívateľ sám (musí vedieť číslo dokladu zo zakúpenej DZ) –  oprava EČV,krajina a typ vozidla – iba 1x. Po uplynutí tejto doby posiela žiadosť o opravu cez zákaznícke podanie.</t>
  </si>
  <si>
    <t>ID_107</t>
  </si>
  <si>
    <t>Na webovej stránke musí byť možné zrušenie edz užívateľom – storno. Do začiatku platnosti edz alebo 15 minút od začiatku platnosti edz – na obchodnom mieste, kde bola zakúpená alebo cez zákaznícke podanie.</t>
  </si>
  <si>
    <t>ID_108</t>
  </si>
  <si>
    <t>Prihlásenie a komunikácia PO, FO - oslobodenia</t>
  </si>
  <si>
    <t>Zákazníci s oslobodením musia mať možnosť registrácie a prihásenia sa do Klientskej zóny a komunikovať, ktoré vozidlo je potrebné oslobodiť, možnosť nastavenia notifikácií o ukončení platnosti oslobodenia atď.
FO - evidencia oslobodenia vozidla a k tomu prislúchajúca dokumentácia a komunikácia s NDS
PO - evidencia všetkých vozidiel oslobodených za konkrétnu PO a k tomu prislúchajúca dokumentácia a komunikácia s NDS</t>
  </si>
  <si>
    <t>ID_109</t>
  </si>
  <si>
    <t>Zákazník musí mať mmožnosť nastavenia notifikácií - zapnutie vypnutie, email/tel ku konrétnej EČV</t>
  </si>
  <si>
    <t>ID_110</t>
  </si>
  <si>
    <t>Infografika</t>
  </si>
  <si>
    <t>ID_111</t>
  </si>
  <si>
    <t>Oprava a zmena EČV</t>
  </si>
  <si>
    <t xml:space="preserve">Zákazník môže požiadať o opravu a zmenu EČV a krajiny registrácie do polnoci nasledujúceho dňa od zaplatenia edz. </t>
  </si>
  <si>
    <t>ID_112</t>
  </si>
  <si>
    <t>Tlačivá zverejnené na WEB stránke</t>
  </si>
  <si>
    <t>Tlačivá na web stránke (vypĺňané žiadosti, všeobecné podmienky úhrady atď) a dokumenty zasielané pri vybavovaní žiadostí/ oslobodení musia byť modifikovateľné špeciálnou rolou / administrátorom  Objednávateľa</t>
  </si>
  <si>
    <t>ID_113</t>
  </si>
  <si>
    <t>Určený počet znakov v rámci slovenskej EČV</t>
  </si>
  <si>
    <t>Implementácia pravidiel na dĺžku EČV pre slovenské vozidla (redukovanie chybovosti)</t>
  </si>
  <si>
    <t>ID_114</t>
  </si>
  <si>
    <t>Pravidlá zaradenia krajín</t>
  </si>
  <si>
    <t>Implementácia pravidiel na radenie krajín pri výbere krajín registrácie pri úhrade edz. Možnosť meniť zoznam krajín registrácie adminom NDS.</t>
  </si>
  <si>
    <t>ID_115</t>
  </si>
  <si>
    <t>Správa edz</t>
  </si>
  <si>
    <t>Potreba možnosti správy edz. Úprava ceny, pridanie nového druhu alebo zrušenie/ deaktivácia/ známky.  Časovanie platnosti vybranej diaľničnej známky.</t>
  </si>
  <si>
    <t>ID_116</t>
  </si>
  <si>
    <t>Jazykové verzie dokladov o úhrade</t>
  </si>
  <si>
    <t>Jazykové verzie dokladov o úhrade – v slovenčine pre vozidlá s krajinou registrácie ČR a SR a pre ostatné v angličtine</t>
  </si>
  <si>
    <t>ID_117</t>
  </si>
  <si>
    <t>Jazyková požiadavka zadávateľa</t>
  </si>
  <si>
    <t>Žiadosti/oslobodenia a odpovede na žiadosti / oslobodenia sa majú generovať podľa toho akú jazykovú mutáciu si na webe zadávateľ požiadavky vybral (na výber je angličtina a slovenčina).</t>
  </si>
  <si>
    <t>ID_118</t>
  </si>
  <si>
    <t>Doklad o úhrade</t>
  </si>
  <si>
    <t>Doklad o úhrade musí byť vygenerovaný v súlade s platnou legislatívou.</t>
  </si>
  <si>
    <t>ID_119</t>
  </si>
  <si>
    <t>ID_120</t>
  </si>
  <si>
    <t>Web/ Klientska zóna</t>
  </si>
  <si>
    <t>Správa vozidiel</t>
  </si>
  <si>
    <t>V profile používateľa musí byť "správa vozidiel". Keď má užívateľ osobný profil, musí mať možnosť aj evidovať svoje vozidlá s tým, že uvidí, kedy ktorému vozidlu končí známka a zároveň mal možnosť si zakúpiť edz.</t>
  </si>
  <si>
    <t>ID_121</t>
  </si>
  <si>
    <t>ID_122</t>
  </si>
  <si>
    <t>Automatické doplnenie</t>
  </si>
  <si>
    <t xml:space="preserve">Pri kúpe známky v rámci klientskej zóny: v časti "moje diaľničné známky" v prípade, že má užívateľ zadefinované vozidlá, sysém musí užívateľa vyzvať pre vybratie EČV, ktorému vozidlu chce zakúpiť edz a ako druhú možnosť zovliť "iné vozidlo". </t>
  </si>
  <si>
    <t>ID_123</t>
  </si>
  <si>
    <t>Krajina registrácie vozidla môže byť vyplnená napísaním názvu krajiny (používateľovi sa objaví návrh krajiny po napísaní prvých písmen) v rámci vyhľadávania v zozname alebo kliknutím na predefinovanú ikonu (štátna vlajka) najčastejšie pridávaných krajín (Slovensko, Česko, Maďarsko, Poľsko, Rakúsko, Ukrajina, Nemecko, Bulharsko, Rumunsko),</t>
  </si>
  <si>
    <t>ID_124</t>
  </si>
  <si>
    <t>Reporting</t>
  </si>
  <si>
    <t>Samostatné reportingové rozhranie / modul</t>
  </si>
  <si>
    <t>Vytvorenie rozhrania v rámci aplikácie, kde budú dostupné reporty pre všetkých uživateľov reportov.</t>
  </si>
  <si>
    <t>ID_125</t>
  </si>
  <si>
    <t>Samostatné reportingové rozhranie / modul - administrácia</t>
  </si>
  <si>
    <t xml:space="preserve">Vytvorenie možnosti administrácie pristupu ku konkrétnym reportom pre admina NDS (admina rozhrania Back office). Admin bude mať možnosť priradiť report/ baliček reportov ku kontréntnemu uživateľovi.
Zároveň bude mať možnosť zadefinovať periodicitu zasielania reportov. 
</t>
  </si>
  <si>
    <t>ID_126</t>
  </si>
  <si>
    <t>Samostatné reportingové rozhranie / modul - administrácia uživateľmi</t>
  </si>
  <si>
    <t>ID_127</t>
  </si>
  <si>
    <t>Samostatné reportingové rozhranie / modul - formát reportov</t>
  </si>
  <si>
    <t>Reporty majú byť dostupné na stiahnutie v rôznych formátoch (pdf, xml, xlsx)
Reporty pre užívateľov majú byť ľahko spracovateľné bez zbytočných záhlaví, pätičiek, prázdnych a zlúčených buniek,..., tak, aby koncový úžívateľ do nich pri spracovaní a zasielaní ďalej zasahoval čo najmenej.</t>
  </si>
  <si>
    <t>ID_128</t>
  </si>
  <si>
    <t>Zoznam dostupných reportov -balík reportov: žiadosti</t>
  </si>
  <si>
    <t>ID_129</t>
  </si>
  <si>
    <t>Zoznam dostupných reportov -balík reportov:  pohľadávky, bankové výpisy, obraty, fakturácia, účtovné operácie</t>
  </si>
  <si>
    <t>ID_130</t>
  </si>
  <si>
    <t>Reporting - väzba na DWH</t>
  </si>
  <si>
    <t>Všetky údaje z reportov, sťahované úžívateľmi aplikácie Back office, musia byť k dispozícii v DWH. 
V DWH zabezpečiť prístup uživateľom, ktorí nad týmto rozhraním môžu spúšťať skripty za dostupných tabuliek pre potreby eDZ.</t>
  </si>
  <si>
    <t>ID_131</t>
  </si>
  <si>
    <t>Pravidelné automatizované reporty - predajné miesta</t>
  </si>
  <si>
    <t>ID_132</t>
  </si>
  <si>
    <t>Minimálne dostupné dáta v DWH</t>
  </si>
  <si>
    <t>ID_133</t>
  </si>
  <si>
    <t>DWH</t>
  </si>
  <si>
    <t>ID_134</t>
  </si>
  <si>
    <t>Dostupnosť dát bez SQL skripty</t>
  </si>
  <si>
    <t>Potreba možnosti priameho prístupu do DWH a spúšťania sql skriptov nad uvedenými dátami pre účely reportingu a kontroly správnosti nahraných údajov z rozhraní, ku ktorým pristupujú užívatelia. 
Všetky tabuľky, z ktorých budú generované podklady k reportom/ pohľadom v aplikácií (Back Office/ POS/ Call centrum) musia byť dostupné cez nástroj ako napr. SQL developer pre vybraných užívateľov.</t>
  </si>
  <si>
    <t>ID_135</t>
  </si>
  <si>
    <t>Bankový výpis</t>
  </si>
  <si>
    <t>ID_136</t>
  </si>
  <si>
    <t>Datamart</t>
  </si>
  <si>
    <t>Potreba vytvorenia datamartu pre účely reportingového rozhrania. Možnosť vytvorenia reportov, ktoré sú potrebné pre prácu rôznych skupín užívateľov Back officu, NDS, POS atď. Najmä, ale nie výhradne report predaja edz z rôznych uhlov, report žiadostí/ oslobodení z rôznych uhlov, reporty platieb z rôznych uhlov pohľadov, reporty dokumentov z rôznych uhlov pohľadov, zaslaných notifikácií, pripojených/aktívnych/ neaktívnych užívateľov, reporting predajných miest, uzávierok, report avíz, fin. zábezpeky, detailov predajných miest, používateľov, ich pridelených práv a pod.,
Vytvorenie dennej aktualizácie dát na úrovni všeobecného uživateľa, do ktorého bude môcť mať prístup viac úživateľov.</t>
  </si>
  <si>
    <t>ID_137</t>
  </si>
  <si>
    <t>Administrácia</t>
  </si>
  <si>
    <t>Bankový účet NDS</t>
  </si>
  <si>
    <t>ID_138</t>
  </si>
  <si>
    <t>dostupnosť historických dokladov/ dát</t>
  </si>
  <si>
    <t>ID_139</t>
  </si>
  <si>
    <t>Archivácia dát</t>
  </si>
  <si>
    <t>ID_140</t>
  </si>
  <si>
    <t>Účtovníctvo</t>
  </si>
  <si>
    <t xml:space="preserve">Účtovníctvo a dane </t>
  </si>
  <si>
    <t>ID_141</t>
  </si>
  <si>
    <t>Párovanie platieb</t>
  </si>
  <si>
    <t>ID_142</t>
  </si>
  <si>
    <t>ID_143</t>
  </si>
  <si>
    <t>ID_144</t>
  </si>
  <si>
    <t>ID_145</t>
  </si>
  <si>
    <t>ID_146</t>
  </si>
  <si>
    <t>ID_147</t>
  </si>
  <si>
    <t>Bankové transakcie</t>
  </si>
  <si>
    <t>ID_148</t>
  </si>
  <si>
    <t>ID_149</t>
  </si>
  <si>
    <t>Migrácia zo starého systému na nový</t>
  </si>
  <si>
    <t>ID_150</t>
  </si>
  <si>
    <t>ID_151</t>
  </si>
  <si>
    <t>ID_152</t>
  </si>
  <si>
    <t>Požiadavka na funkcionalitu webu</t>
  </si>
  <si>
    <t>ID_153</t>
  </si>
  <si>
    <t>Zabezečenie riadnej účtovnej uzávierky k 31.12.XX</t>
  </si>
  <si>
    <t>ID_154</t>
  </si>
  <si>
    <t>ID_155</t>
  </si>
  <si>
    <t>Uzávierka pokladne na predajnom mieste</t>
  </si>
  <si>
    <t>ID_156</t>
  </si>
  <si>
    <t>ID_157</t>
  </si>
  <si>
    <t>ID_158</t>
  </si>
  <si>
    <t xml:space="preserve">vytvorenie automatických predkontácií - predkontácie z aktuálneho systému môžem dodať vo formáte : "Hlavná kniha/Kód finančnej transakcie/Kód položky finančnej transakcie/Kód predkontácie/Názov predkontácie/Kód a názov účtu na strane MD/Kód a názov účtu na strane D/Platnosť od/Platnosť do". Do nového systému ich upravím podľa možností a potreby nového účtovného účtu na základe nového bankového spojenia v Štátnej pokladnici. </t>
  </si>
  <si>
    <t>ID_159</t>
  </si>
  <si>
    <t>Požiadavka na funkcionalitu administrácie rozhrania/ dáta predajných miest a partnerov</t>
  </si>
  <si>
    <t>ID_160</t>
  </si>
  <si>
    <t>ID_161</t>
  </si>
  <si>
    <t>Po importe bankových výpisov do aplikácie minimálne potrebujeme na úvodnej obrazovke zobraziť polia:
 „Poradové číslo, 
dátum valuty, 
debetný účet, 
kreditný účet, 
Špecifický symbol, 
Variabilný symbol, 
Suma, 
typ platby, 
stav, 
kreditná informácia, 
referencia platby"</t>
  </si>
  <si>
    <t>ID_162</t>
  </si>
  <si>
    <t>ID_163</t>
  </si>
  <si>
    <t>ID_164</t>
  </si>
  <si>
    <t>ID_165</t>
  </si>
  <si>
    <t>ID_166</t>
  </si>
  <si>
    <t>ID_167</t>
  </si>
  <si>
    <t>ID_168</t>
  </si>
  <si>
    <t>Funkcionalita</t>
  </si>
  <si>
    <t>ID_169</t>
  </si>
  <si>
    <t>ID_170</t>
  </si>
  <si>
    <t>ID_171</t>
  </si>
  <si>
    <t>ID_172</t>
  </si>
  <si>
    <t>ID_173</t>
  </si>
  <si>
    <t>ID_174</t>
  </si>
  <si>
    <t>Service desk</t>
  </si>
  <si>
    <t>Technická podpora</t>
  </si>
  <si>
    <t>ID_175</t>
  </si>
  <si>
    <t>ID_176</t>
  </si>
  <si>
    <t>Technická podpora - režim poskytovania</t>
  </si>
  <si>
    <t>Technická podpora je poskytovaná v nepretržitom režime 24/7.</t>
  </si>
  <si>
    <t>ID_177</t>
  </si>
  <si>
    <t>Technická podpora - funkcie</t>
  </si>
  <si>
    <t xml:space="preserve">Nástroje podpory musia umožňovať tieto funkcie:
a)	zadanie ticketu – požiadavky na podporu 
b)	zaevidovanie požiadavky, pripojenie textových a obrazových príloh,
c)	klasifikácia a prioritizácia požiadavky,
d)	sledovanie stavu vybavenia požiadavky,
e)	automatické výstrahy a eskalácia požiadavky podľa nastavených časových limitov,
f)	delegovanie požiadavky na II. úroveň podpory – dodávateľ
g)	delegovanie požiadavky na III. úroveň podpory – dodávateľ
h)	uzatvorenie požiadavky,
i)	vytvorenie požiadavky na Zmenu,
j)	evidencia a sledovanie stavu požiadaviek na Zmenu,
k)	zmena stavu požiadavky na Zmenu,
l)	pravidelný reporting,
m)	administrácia, nastavenie
i.	používateľov a používateľských rolí,
ii.	klasifikačných znakov (tried) spravovaného majetku,
iii.	priorít podľa stupňa závažnosti incidentov a problémov,
iv.	časových limitov na odstránenie problémov,
v.	eskalačných procedúr a ich smerovania podľa klasifikácie majetku,
vi.	reportov. </t>
  </si>
  <si>
    <t>ID_178</t>
  </si>
  <si>
    <t>ID_179</t>
  </si>
  <si>
    <t>Report</t>
  </si>
  <si>
    <t>Údaje o platobných transakciách je potrebné vedieť reportovať z DWH</t>
  </si>
  <si>
    <t>ID_180</t>
  </si>
  <si>
    <t>ID_181</t>
  </si>
  <si>
    <t>ID_182</t>
  </si>
  <si>
    <t>Technicka poziadavka</t>
  </si>
  <si>
    <t>ID_183</t>
  </si>
  <si>
    <t>ID_184</t>
  </si>
  <si>
    <t>Správa identít a prístupov</t>
  </si>
  <si>
    <t>Ochrana IAM prístupov</t>
  </si>
  <si>
    <t>Riešenie IAM musí zabezpečiť ochranu hesiel uložených v databáze hashovaním a hesiel uložených v súboroch ich zašifrovaním.</t>
  </si>
  <si>
    <t>ID_185</t>
  </si>
  <si>
    <t>Infraštrutkúra</t>
  </si>
  <si>
    <t>Technické riešenie</t>
  </si>
  <si>
    <t>ID_186</t>
  </si>
  <si>
    <t>ID_187</t>
  </si>
  <si>
    <t>Zálohy</t>
  </si>
  <si>
    <t>Uchovávanie záloh</t>
  </si>
  <si>
    <t>Požadovaná doba uchovávania záloh:
a) primárne zálohy 30 dní,
b) sekundárne zálohy 5 rokov.</t>
  </si>
  <si>
    <t>ID_188</t>
  </si>
  <si>
    <t>ID_189</t>
  </si>
  <si>
    <t>ID_190</t>
  </si>
  <si>
    <t>#</t>
  </si>
  <si>
    <t>Moduly</t>
  </si>
  <si>
    <t>Inkrement</t>
  </si>
  <si>
    <t>Aplikačná podpora</t>
  </si>
  <si>
    <t>Rozvoj</t>
  </si>
  <si>
    <t>Supporty</t>
  </si>
  <si>
    <t>Rok začatia supportu / prevádzky</t>
  </si>
  <si>
    <t># Inkrementu</t>
  </si>
  <si>
    <t>Začiatok</t>
  </si>
  <si>
    <t>Rok</t>
  </si>
  <si>
    <t>Koniec</t>
  </si>
  <si>
    <t>Trvanie v mesiacoch</t>
  </si>
  <si>
    <t>Rok dodania</t>
  </si>
  <si>
    <t>Mesiacov od začiatku</t>
  </si>
  <si>
    <t>MOD_01</t>
  </si>
  <si>
    <t>Inkrement 1</t>
  </si>
  <si>
    <t>MOD_02</t>
  </si>
  <si>
    <t>modul 2</t>
  </si>
  <si>
    <t>Inkrement 2</t>
  </si>
  <si>
    <t>MOD_03</t>
  </si>
  <si>
    <t>Modul 3</t>
  </si>
  <si>
    <t>Inkrement 3</t>
  </si>
  <si>
    <t>MOD_04</t>
  </si>
  <si>
    <t>Modul 4</t>
  </si>
  <si>
    <t>Inkrement 5</t>
  </si>
  <si>
    <t>Inkrement 4</t>
  </si>
  <si>
    <t>MOD_05</t>
  </si>
  <si>
    <t>Modul 5</t>
  </si>
  <si>
    <t>MOD_06</t>
  </si>
  <si>
    <t>Modul 6</t>
  </si>
  <si>
    <t>Inkrement 6</t>
  </si>
  <si>
    <t>MOD_07</t>
  </si>
  <si>
    <t>Modul 7</t>
  </si>
  <si>
    <t>Inkrement 7</t>
  </si>
  <si>
    <t>MOD_08</t>
  </si>
  <si>
    <t>Modul 8</t>
  </si>
  <si>
    <t>Inkrement 8</t>
  </si>
  <si>
    <t>MOD_09</t>
  </si>
  <si>
    <t>Modul 9</t>
  </si>
  <si>
    <t>Inkrement 9</t>
  </si>
  <si>
    <t>MOD_10</t>
  </si>
  <si>
    <t>Modul 10</t>
  </si>
  <si>
    <t>Inkrement 10</t>
  </si>
  <si>
    <t>MOD_11</t>
  </si>
  <si>
    <t>Modul 11</t>
  </si>
  <si>
    <t>Inkrement 11</t>
  </si>
  <si>
    <t>MOD_12</t>
  </si>
  <si>
    <t>Modul 12</t>
  </si>
  <si>
    <t>Inkrement 12</t>
  </si>
  <si>
    <t>MOD_13</t>
  </si>
  <si>
    <t>Modul 13</t>
  </si>
  <si>
    <t>Inkrement 13</t>
  </si>
  <si>
    <t>MOD_14</t>
  </si>
  <si>
    <t>Modul 14</t>
  </si>
  <si>
    <t>Inkrement 14</t>
  </si>
  <si>
    <t>MOD_15</t>
  </si>
  <si>
    <t>Modul 15</t>
  </si>
  <si>
    <t>Inkrement 15</t>
  </si>
  <si>
    <t>Klientská zóna musí slúžiť registrovaným užívateľom na správu uhradených edz a zákazníckych podaní. Po registrácii majú možnosť uhradiť, objednať edz, majú prehľad o zakúpených edz  a ich detaile, detail podaní, oslobodení, dokladov.</t>
  </si>
  <si>
    <t>Technická podpora- - spôsoby poskytovania</t>
  </si>
  <si>
    <t>Technické riešenie pre eDZ musí byť navrhnuté a realizované takým spôsobom, aby spĺňalo všetky požiadavky na predpokladaný objem spracovávaných informácií, zabezpečenie vysokej dostupnosti v nepretržitom režime (24 × 7) a ďalšie parametre eDZ, ako aj nároky na kybernetickú bezpečnosť podľa týchto Súťažných podkladov a Právneho poriadku.</t>
  </si>
  <si>
    <t>Možnosť grafického zobrazenia v rámci jednotlivých postupov a zákazníckych podaní a životných situácií (infografika,návody) - FAQ</t>
  </si>
  <si>
    <t>Zákaznícke podanie cez web alebo klientsku zónu musí vedieť zadať zákazník sám s uvedením osobných údajov v zmysle GDPR (všetky typy podaní)– o podaní je generovaná notifikácia-vygenerované podanie s jedinečným číslom, pod ktorým je podanie evidované – notifikácia odoslaná na email zákazníka – podanie vložené do Back officu.</t>
  </si>
  <si>
    <t>Zákazník musí mať možnosť zrušenia/vymazania užívateľského účtu (nie dokumentov k danému zákazníkovi).</t>
  </si>
  <si>
    <t xml:space="preserve">Systém musí umožniť spracovanie nekompletnej platby z bankových výpisov, ku ktorým je potrebné dopárovať chýbajúce dáta, napr. E2E REFERENCIA, autorizačný kód, VS, a podobne. Najprv dobehne párovanie a následne systém ponúkne manuálne dopárovanie nespárovaných platieb.
K uvedenému procesu je potrebné vytvoriť aj reporty, ktoré budú slúžiť pracovníkom NDS aj historicky. </t>
  </si>
  <si>
    <t>Systém musí zabezpečiť párovanie platieb z účtu v Štátnej pokladnici, všetky bankové transakcie budú prebiehať cez ŠP.</t>
  </si>
  <si>
    <t>vytvorenie (a možné dopĺňanie a menenie) adresára/databázy obchodných partnerov vrámci párovania platieb a účtovníctva. Kde by mal každý obchodný partner svoje údaje, svoje dokumenty, zmluvy, kontakty a RfP uhradené aj neuhradené aj historické (ku lepšiemu orientovaniu aj pri saldokonte), s možnosťou editácie zmien všetkého okrem RfP. Všetka dokumentácia sa bude doťahovať z DWH.</t>
  </si>
  <si>
    <t>Všetky zmeny, vrátane logov na predajnom mieste sa ukladajú v databáze tak, aby bolo možné ich dohľadať cez Back office. Prístup k logom bude mať len Admin.</t>
  </si>
  <si>
    <t>Overenie EČV pri kúpe na WEBe a Predajnom mieste – (existujúca edz + jej dáta o platnosti, oslobodenie vozidla) – ponuka posunu platnosti edz, resp. upozornenie o oslobodení</t>
  </si>
  <si>
    <t>Používateľ ( predajca a zamestnanec NDS) si má z bezpečnostných dôvodov meniť heslo minimálne raz za 3 mesiace. Pred uplynutím lehoty 3 mesiacov je na to upozornený vopred (2 týždne) v systéme po prihlásení. Zmeniť heslo je možné aj priamo v profile používateľa, znovu zadaním starého hesla, 2x nového hesla a potvrdením zmien. V profile používateľ vidí platnosť nového hesla do (dátum). Heslo musí spĺňať podmienky bezpečnostnej politiky NDS.</t>
  </si>
  <si>
    <t>Projekt musí mať testovaciu fázu. Priebeh testovania musí byť riadený a zaznamenaný v nejakom nástroji - check list vykonaných testov. Musia byť vytvorené testovacie scenáre, ktoré budú revidované a odsúhlasené NDS. Akceptácia je podmienená 100% úspešnosťou testov.</t>
  </si>
  <si>
    <t>ID_193</t>
  </si>
  <si>
    <t>Prihlasovanie</t>
  </si>
  <si>
    <t>Prihlasovanie 2FA a statická IP adresa</t>
  </si>
  <si>
    <t>ID_194</t>
  </si>
  <si>
    <t>Blokovanie prihlásenia a ochrana proti botom</t>
  </si>
  <si>
    <t>ID_195</t>
  </si>
  <si>
    <t>ID_196</t>
  </si>
  <si>
    <t>Bezpečnosť</t>
  </si>
  <si>
    <t>HTTPS protokol</t>
  </si>
  <si>
    <t>Web aplikácia musí  so serverom komunikovať prostredníctvom zabezpečeného protokolu.</t>
  </si>
  <si>
    <t>ID_197</t>
  </si>
  <si>
    <t>Bezpečnosť na úrovni systému</t>
  </si>
  <si>
    <t>Bezpečnosť musí byť riešená na úrovni samotného systému, ako aj na úrovni aplikačných a databázových serverov. Pred samotnou prevádzkou zabezpečí dodávateľ kontrolu riešenia bezpečnostnými testami a dodá report z úspešného vykonania testov. Dodávateľ odstráni všetky nálezy z bezpečnostných testov. Po odstránení nálezov musia byť vykonané retesty na kontrolu odstránenia nájdených bezpečnostných nálezov.</t>
  </si>
  <si>
    <t>ID_198</t>
  </si>
  <si>
    <t>Stále logovanie aktivít</t>
  </si>
  <si>
    <t>Riešenie musí obsahovať mechanizmus stáleho logovania aktivít bez možnosti deaktivácie. Logy musia obsahovať informácie o prístupoch a aktivitách a diagnostické informácie. Musí byť možné meniť umiestnenie, veľkosť a rotáciu logov na základe veľkosti a času a životnosti logov. Vlastný logovací systém alebo logovací démon musí zaznamenávať informácie pre neskoršiu analýzu systémovým administrátorom.  Logovací proces sa spúšťa pri štarte servera a bude neustále bežať. Informácie v logu musia obsahovať zdroj správy a prioritu.</t>
  </si>
  <si>
    <t>ID_199</t>
  </si>
  <si>
    <t>Školenie</t>
  </si>
  <si>
    <t>Školenie administrátorov</t>
  </si>
  <si>
    <t>ID_200</t>
  </si>
  <si>
    <t>Školenie formou workshop</t>
  </si>
  <si>
    <t>Komplexné školenie musí byť realizované formou workshopu.</t>
  </si>
  <si>
    <t>ID_201</t>
  </si>
  <si>
    <t>SLA</t>
  </si>
  <si>
    <t>ID_202</t>
  </si>
  <si>
    <t>ID_203</t>
  </si>
  <si>
    <t>ID_204</t>
  </si>
  <si>
    <t>Iné</t>
  </si>
  <si>
    <t>Zdrojové kódy</t>
  </si>
  <si>
    <t>Prístup ku koncovým službám</t>
  </si>
  <si>
    <t>Optimalizácia pre prístupnosť</t>
  </si>
  <si>
    <t>Portál bude optimalizovaný pre potreby nevidiacich, slabozrakých a nepočujúcich WCAG 2.0</t>
  </si>
  <si>
    <t>ID_191</t>
  </si>
  <si>
    <t>ID_192</t>
  </si>
  <si>
    <t>ID_205</t>
  </si>
  <si>
    <t>ID_206</t>
  </si>
  <si>
    <t>ID_207</t>
  </si>
  <si>
    <t>Limity na predaj</t>
  </si>
  <si>
    <t>Blokovanie predaja</t>
  </si>
  <si>
    <t>Modul bude umožňovať blokovanie prihlásenia konkrétneho užívateľa na určitý čas po prekročení stanoveného počtu falošných prihlásení za určitý čas s následným pridaním kontroly proti automatizovanému prihláseniu botmi (systém reCAPTCHA resp. obdoba)</t>
  </si>
  <si>
    <t>Active Directory</t>
  </si>
  <si>
    <t>Ako súčasť dodávky riešenia musí byť zabezpečené vykonanie školení administrátorov aj interných používateľov systému (Back office, interní predajcovia). Školenie bude rozdelené podľa skupín používateľov a biznis procesov, do ktorých budú vstupovať.</t>
  </si>
  <si>
    <t>Fulltextové vyhľadávanie</t>
  </si>
  <si>
    <t>Back Office</t>
  </si>
  <si>
    <t>Mazanie</t>
  </si>
  <si>
    <r>
      <rPr>
        <b/>
        <u/>
        <sz val="9"/>
        <color rgb="FF000000"/>
        <rFont val="Calibri Light"/>
        <family val="2"/>
        <charset val="238"/>
        <scheme val="major"/>
      </rPr>
      <t xml:space="preserve">Pre pracovníkov pracujúcich s faktúrami a platbami a ich vedúcich pracovníkov:
</t>
    </r>
    <r>
      <rPr>
        <sz val="9"/>
        <color rgb="FF000000"/>
        <rFont val="Calibri Light"/>
        <family val="2"/>
        <charset val="238"/>
        <scheme val="major"/>
      </rPr>
      <t xml:space="preserve">Prehľad pohľadávok podľa lehoty splatnosti faktúry
Prehľad obratov na PoS pracoviskách
Počet platieb podľa jednotlivých typov úhrad
Bankové výpisy
Prehľad platieb
Uhradené a neuhradené faktúry
Prehľad faktúr podľa dátumu dodania
Bilancia v členení účtov
Časové rozlíšenie výnosov edz
Denný predpis účtovania
Denný predpis účtovania pre SAP
Denný sumárny účtovný zápis
Dodatočné účtovné transakcie
Kontrolný výkaz DPH
Prehľad platných účtovných predkontácií
Prehľad vystavených faktúr
Saldokonto
Bilancia v členení podľa účtov (Hlavná kniha)
prehľad faktúr/RfP podľa dátumu (vystavenia, fakturačného odbobia, dodania, úhrady)
prehľad uhradených a neuhradených faktúry/RfP
Denný sumár transakcií jednotlivých obchodných partnerov
Zoznam zamietnutých/nezaúčtovaných transakcií, 
Prehľad platieb podľa rôznych kritérií, 
Zoznam všetkých účtovných dokladov (RfP, storno, dobropis, objednávka...) po jednotlivých Obdchodný partner/POS/systém/bez udania alebo za určité obdobie
Súvaha
Účtovný rozvrh
Účty - nahliadnutie k jednotlivým syntetickým a analytickým účtom
Výkaz ziskov a strát
</t>
    </r>
    <r>
      <rPr>
        <i/>
        <sz val="9"/>
        <color rgb="FF000000"/>
        <rFont val="Calibri Light"/>
        <family val="2"/>
        <charset val="238"/>
        <scheme val="major"/>
      </rPr>
      <t xml:space="preserve"> - s možnosťou zaslania reportu aj do aplikácie na stiahnutie a aj na mailovú adresu jednorázovo a aj pravidelne (napr. 1x za deň v tom istom čase)
 - s možnosťou vygenerovať report vo formátoch xlsx, xml </t>
    </r>
    <r>
      <rPr>
        <sz val="9"/>
        <color rgb="FF000000"/>
        <rFont val="Calibri Light"/>
        <family val="2"/>
        <charset val="238"/>
        <scheme val="major"/>
      </rPr>
      <t>a pdf
-</t>
    </r>
    <r>
      <rPr>
        <i/>
        <sz val="9"/>
        <color rgb="FF000000"/>
        <rFont val="Calibri Light"/>
        <family val="2"/>
        <charset val="238"/>
        <scheme val="major"/>
      </rPr>
      <t xml:space="preserve">  s možnosťou vygenerovania reportov cez špeciálne rozhranie, kde sa bude dať vyfiltrovať napr. obdobie/ predajné miesto/ konkrétna faktúra atď. Detailná definícia pre každý report bude súčasťou má byť súčasťou fázy designu nového systému a musí byť finálne odsúhlasená NDS.</t>
    </r>
  </si>
  <si>
    <r>
      <rPr>
        <u/>
        <sz val="9"/>
        <color theme="1"/>
        <rFont val="Calibri Light"/>
        <family val="2"/>
        <charset val="238"/>
        <scheme val="major"/>
      </rPr>
      <t>Zasielanie automatizovaných reportov na PoS/ Predajné miesta vo formáte pdf:</t>
    </r>
    <r>
      <rPr>
        <sz val="9"/>
        <color theme="1"/>
        <rFont val="Calibri Light"/>
        <family val="2"/>
        <charset val="238"/>
        <scheme val="major"/>
      </rPr>
      <t xml:space="preserve">
 -Avízo platieb na úhradu hotovosti na úrovni partnerov/ PoS (predajné miesta)
 -Denný detailný výpis platieb na úrvovni partnerov/ PoS
</t>
    </r>
    <r>
      <rPr>
        <i/>
        <sz val="9"/>
        <color theme="1"/>
        <rFont val="Calibri Light"/>
        <family val="2"/>
        <charset val="238"/>
        <scheme val="major"/>
      </rPr>
      <t xml:space="preserve">
s možnosťou zmeny emailovej adresy na zasielanie týchto reportov
s možnosťou konfigurácie reportov administrátorom rozhrania v NDS</t>
    </r>
  </si>
  <si>
    <r>
      <rPr>
        <u/>
        <sz val="9"/>
        <color theme="1"/>
        <rFont val="Calibri Light"/>
        <family val="2"/>
        <charset val="238"/>
        <scheme val="major"/>
      </rPr>
      <t xml:space="preserve">1. Informácie o účtovných transakciách 
 </t>
    </r>
    <r>
      <rPr>
        <sz val="9"/>
        <color theme="1"/>
        <rFont val="Calibri Light"/>
        <family val="2"/>
        <charset val="238"/>
        <scheme val="major"/>
      </rPr>
      <t xml:space="preserve">        najmä vzťahujúcich sa k detailom účtov a položiek súvahy a výkazu ziskov a strát
</t>
    </r>
    <r>
      <rPr>
        <u/>
        <sz val="9"/>
        <color theme="1"/>
        <rFont val="Calibri Light"/>
        <family val="2"/>
        <charset val="238"/>
        <scheme val="major"/>
      </rPr>
      <t>2. Detailné informácie k bankovým výpisom</t>
    </r>
    <r>
      <rPr>
        <sz val="9"/>
        <color theme="1"/>
        <rFont val="Calibri Light"/>
        <family val="2"/>
        <charset val="238"/>
        <scheme val="major"/>
      </rPr>
      <t xml:space="preserve">
</t>
    </r>
    <r>
      <rPr>
        <u/>
        <sz val="9"/>
        <color theme="1"/>
        <rFont val="Calibri Light"/>
        <family val="2"/>
        <charset val="238"/>
        <scheme val="major"/>
      </rPr>
      <t xml:space="preserve">3. Informácie k dokumentom - </t>
    </r>
    <r>
      <rPr>
        <sz val="9"/>
        <color theme="1"/>
        <rFont val="Calibri Light"/>
        <family val="2"/>
        <charset val="238"/>
        <scheme val="major"/>
      </rPr>
      <t xml:space="preserve">
        najmä (Požiadavka na zaplatenie - obchodný partner - EDZ,Uzávierka zákazníckeho miesta – EDZ,Uzávierka pokladne - EDZ; 
                       Potvrdenie o úhrade diaľničnej známky, faktúra, Potvrdenie o úhrade diaľničnej známky, faktúra - skupina diaľničných známok
                       Objednávka diaľničných známok, Storno platby a faktúry - diaľničná známka, Dobropis - diaľničná známka, skupina diaľničných známok, Potvrdenie o vrátení platby;
                       Potvrdenie o zmene diaľničnej známky, Potvrdenie o oprave diaľničnej známky, Potvrdenie o prijatí podania - EDZ, Vyjadrenie k podaniu - EDZ;
                       Schválenie oslobodenia od úhrady diaľničnej známky, Zrušenie oslobodenia od úhrady diaľničnej známky, Formulár Podania, Formulár žiadosti o zmenu údajov vozidla;                       
</t>
    </r>
    <r>
      <rPr>
        <u/>
        <sz val="9"/>
        <color theme="1"/>
        <rFont val="Calibri Light"/>
        <family val="2"/>
        <charset val="238"/>
        <scheme val="major"/>
      </rPr>
      <t xml:space="preserve">4. Informácie o oslobodených vozidlách: 
</t>
    </r>
    <r>
      <rPr>
        <sz val="9"/>
        <color theme="1"/>
        <rFont val="Calibri Light"/>
        <family val="2"/>
        <charset val="238"/>
        <scheme val="major"/>
      </rPr>
      <t xml:space="preserve">        najmä o Vozidlá, ktoré sú zaregistrované osobou, ktorá je držiteľom parkovacieho preukazu,
                        Vozidlá, ktorých prevádzkovateľom je osoba ktorá používa vozidlo na poskytovanie sociálnej služby podľa osobitného predpisu a neposkytuje sociálnu službu s cieľom                      dosiahnuť zisk a o tomto vozidle účtuje podľa osobitného predpisu,
                        Vozidlá finančnej správy,
                        Vozidlá správcov diaľnic a ciest vo vlastníctve štátu okrem koncesionára,
                        Vozidlá základných záchranných zložiek IZS obecných alebo mestských hasičských zborov obecnej polície a Slovenského červeného kríža,
                        Vozidlá ozbrojených síl alebo civilných zložiek vysielajúceho štátu na účel plnenia služobných povinností,
                        Vozidlá zahraničných záchranných zložiek podieľajúcich sa na základe požiadania štátnych orgánov iného štátu na záchranných prácach pri mimoriadnych udalostiach, na humanitárnej pomoci alebo podieľajúcich sa na príprave na civilnú ochranu mimo územia Slovenskej republiky,
                       Vozidlá, ktorých prevádzkovateľom je zariadenie sociálnoprávnej ochrany detí a sociálnej kurately podľa osobitného predpisu,
                       Historické vozidlá,
                       Vozidlá cudzích štátnych príslušníkov oslobodených podľa medzištátnej dohody za podmienky vzájomnosti,
                       Vozidlá Ministerstva vnútra SR vrátane Ministerstvom vnútra SR určených rozpočtových organizácií a Policajného zboru,
                       Vozidlá zahraničných záchranných zložiek podieľajúcich sa na základe požiadania štátnych orgánov Slovenskej republiky na záchranných prácach pri mimoriadnych udalostiach alebo podieľajúcich sa na príprave na civilnú ochranu na území Slovenskej republiky,
                      Vozidlá Ministerstva obrany SR vrátane rozpočtových organizácií v jeho pôsobnosti určených ministerstvom obrany ozbrojených síl SR a NATO
</t>
    </r>
    <r>
      <rPr>
        <u/>
        <sz val="9"/>
        <color theme="1"/>
        <rFont val="Calibri Light"/>
        <family val="2"/>
        <charset val="238"/>
        <scheme val="major"/>
      </rPr>
      <t xml:space="preserve">6. Informácie o internetových transakciách (týkajúm sa úhrady eDZ na pozadí)
7. Informácie o účtovných zápisoch/ položkách/ transakciách
8. Informácie o podaniach (žiadosti, oslobodenia, sťažnosti, návrhy, reklmácie)
</t>
    </r>
    <r>
      <rPr>
        <sz val="9"/>
        <color theme="1"/>
        <rFont val="Calibri Light"/>
        <family val="2"/>
        <charset val="238"/>
        <scheme val="major"/>
      </rPr>
      <t xml:space="preserve">        najmä:
                     Žiadosť o zmenu údajov v evidencii úhrad eDZ , Žiadosť o opravu údajov v evidencii úhrad eDZ , Žiadosť o duplikát dokladu, Žiadosť o oslobodenie vozidl, Žiadosť o informácie, Iné (žiadosť);
                     Sťažnosť na kvalitu služieb, Podnet na zmenu / rozšírenie službyIné (sťažnosť) ;
                     Reklamácia údajov v evidencii úhrad diaľničnej známky, Reklamácia platieb, Reklamácia dokladov, Iné (reklamácia)
                     Iné (podnet)
</t>
    </r>
    <r>
      <rPr>
        <u/>
        <sz val="9"/>
        <color theme="1"/>
        <rFont val="Calibri Light"/>
        <family val="2"/>
        <charset val="238"/>
        <scheme val="major"/>
      </rPr>
      <t xml:space="preserve">9. Informácie o položkách na faktúrach
</t>
    </r>
    <r>
      <rPr>
        <sz val="9"/>
        <color theme="1"/>
        <rFont val="Calibri Light"/>
        <family val="2"/>
        <charset val="238"/>
        <scheme val="major"/>
      </rPr>
      <t xml:space="preserve">           najmä o výške dane, výške úhrady s daňou, výške úhrady bez dane, korekčnej položke
</t>
    </r>
    <r>
      <rPr>
        <u/>
        <sz val="9"/>
        <color theme="1"/>
        <rFont val="Calibri Light"/>
        <family val="2"/>
        <charset val="238"/>
        <scheme val="major"/>
      </rPr>
      <t xml:space="preserve">10. Informácie o úhradach 
</t>
    </r>
    <r>
      <rPr>
        <sz val="9"/>
        <color theme="1"/>
        <rFont val="Calibri Light"/>
        <family val="2"/>
        <charset val="238"/>
        <scheme val="major"/>
      </rPr>
      <t xml:space="preserve">           najmä: úhradách jednotlivých a hromadných úhradách faktúr, platbách platbnými kartami, 
                          vrátených platbách, storne platieb, úhrad eDZ 
                          odvedenej hotovosti z PoS/ partnerov, 
                          poplatkoch, mylných platbách, dani z úrokov, úrokoch
                          iných prevodoch prostriedkov
</t>
    </r>
    <r>
      <rPr>
        <u/>
        <sz val="9"/>
        <color theme="1"/>
        <rFont val="Calibri Light"/>
        <family val="2"/>
        <charset val="238"/>
        <scheme val="major"/>
      </rPr>
      <t xml:space="preserve">11. Informácie o priebežných a denných uzáverach pokladní a PoS
12. Informácie o PoS/ partneroch 
</t>
    </r>
    <r>
      <rPr>
        <sz val="9"/>
        <color theme="1"/>
        <rFont val="Calibri Light"/>
        <family val="2"/>
        <charset val="238"/>
        <scheme val="major"/>
      </rPr>
      <t xml:space="preserve">13. Informácie o užívateľoch backofficu/ predajcoch POS/ uživateľoch klientskej zóny
</t>
    </r>
    <r>
      <rPr>
        <u/>
        <sz val="9"/>
        <color theme="1"/>
        <rFont val="Calibri Light"/>
        <family val="2"/>
        <charset val="238"/>
        <scheme val="major"/>
      </rPr>
      <t xml:space="preserve">14. Informácie o uživateľoch, ktorí uhradili eDZ 
</t>
    </r>
    <r>
      <rPr>
        <sz val="9"/>
        <color theme="1"/>
        <rFont val="Calibri Light"/>
        <family val="2"/>
        <charset val="238"/>
        <scheme val="major"/>
      </rPr>
      <t xml:space="preserve">             najmä ich meno, priezvisko, ico, icdph, dic, typ- fyzická osoba/spoločnosť, adresa, krajina, kontaktná osoba, kontaktný mail a telefonne cislo
15. Informácie o úhrade a detailoch eDZ
            najmä o ich stave (registrovaná, aktívna, zrušená, expirovaná)
                                    type (1-dňová, 10-dňová, 30-dňová, 365- dňová, ročná) , vozidlo/ prívesné vozidlo
                                    dátume a čase úhrady (doplniť aj informácie UTC úhrady)
                                    emisií 
                                    ECV, krajine registrácií, dátume platnosti od - do
                                    kontaktných údajoch (mail, mobil)
                                    type úhrady (bankovým prevodom, v hotovosti, bankovou kartou)
                                     predajnom kanáli (predajné miesto, web- jednotlivo, web - hromadne (objednávkou alebo bankovou kartou), mobilná aplikácia)
                                    hromadný alebo jednotlivý predaj
</t>
    </r>
    <r>
      <rPr>
        <u/>
        <sz val="9"/>
        <color theme="1"/>
        <rFont val="Calibri Light"/>
        <family val="2"/>
        <charset val="238"/>
        <scheme val="major"/>
      </rPr>
      <t xml:space="preserve">16. Informácie o zmenách na eDZ </t>
    </r>
    <r>
      <rPr>
        <sz val="9"/>
        <color theme="1"/>
        <rFont val="Calibri Light"/>
        <family val="2"/>
        <charset val="238"/>
        <scheme val="major"/>
      </rPr>
      <t xml:space="preserve">
                    najmä storne, vytvorení / úhrade objednávky/ informácie o dobropise, 
                                  zmene stavu eDZ, zmene registrácie, 
                                  kontrole platnosti, požiadavke o zaslaní kópie faktúry,
                                  zaslaní notifikácie o zmene, zaslaní notifikácií o vypršaní známky, zaslaní notifikácie o predaji</t>
    </r>
  </si>
  <si>
    <r>
      <rPr>
        <b/>
        <sz val="9"/>
        <color rgb="FF000000"/>
        <rFont val="Calibri Light"/>
        <family val="2"/>
        <charset val="238"/>
        <scheme val="major"/>
      </rPr>
      <t xml:space="preserve">KROK 1)
PRÍPRAVNÁ A INICIAČNÁ FÁZA
</t>
    </r>
    <r>
      <rPr>
        <sz val="9"/>
        <color rgb="FF000000"/>
        <rFont val="Calibri Light"/>
        <family val="2"/>
        <charset val="238"/>
        <scheme val="major"/>
      </rPr>
      <t xml:space="preserve">(obsah tvorí </t>
    </r>
    <r>
      <rPr>
        <b/>
        <sz val="9"/>
        <color rgb="FF000000"/>
        <rFont val="Calibri Light"/>
        <family val="2"/>
        <charset val="238"/>
        <scheme val="major"/>
      </rPr>
      <t>OBJEDNÁVATEĽ -</t>
    </r>
    <r>
      <rPr>
        <sz val="9"/>
        <color rgb="FF000000"/>
        <rFont val="Calibri Light"/>
        <family val="2"/>
        <charset val="238"/>
        <scheme val="major"/>
      </rPr>
      <t xml:space="preserve"> PRED spustením VO)</t>
    </r>
  </si>
  <si>
    <r>
      <t xml:space="preserve">ID 
POŽIADAVKY
</t>
    </r>
    <r>
      <rPr>
        <sz val="9"/>
        <rFont val="Calibri Light"/>
        <family val="2"/>
        <charset val="238"/>
        <scheme val="major"/>
      </rPr>
      <t>(zvoľte si konvenciu označovania)</t>
    </r>
  </si>
  <si>
    <r>
      <t xml:space="preserve">KATEGÓRIA POŽIADAVKY
</t>
    </r>
    <r>
      <rPr>
        <sz val="9"/>
        <rFont val="Calibri Light"/>
        <family val="2"/>
        <charset val="238"/>
        <scheme val="major"/>
      </rPr>
      <t>_funkčná požiadavka
_nefunkčná požiadavka
_technická požiadavka</t>
    </r>
  </si>
  <si>
    <r>
      <t xml:space="preserve">NÁZOV MODULU
</t>
    </r>
    <r>
      <rPr>
        <sz val="9"/>
        <rFont val="Calibri Light"/>
        <family val="2"/>
        <charset val="238"/>
        <scheme val="major"/>
      </rPr>
      <t>(príslušnosť požiadavky k modulu)</t>
    </r>
  </si>
  <si>
    <r>
      <t xml:space="preserve">POZNÁMKA
</t>
    </r>
    <r>
      <rPr>
        <sz val="9"/>
        <rFont val="Calibri Light"/>
        <family val="2"/>
        <charset val="238"/>
        <scheme val="major"/>
      </rPr>
      <t>(napr. legislatívne východiská)</t>
    </r>
  </si>
  <si>
    <r>
      <t xml:space="preserve">Doručené zákaznícke podania je potrebné deliť podľa typu žiadosti na oslobodenia, zmeny, opravy, zrušenia, vrátenie úhrady, duplikát dokladu, sťažnosti a oznámenia.
</t>
    </r>
    <r>
      <rPr>
        <b/>
        <sz val="9"/>
        <rFont val="Calibri Light"/>
        <family val="2"/>
        <charset val="238"/>
        <scheme val="major"/>
      </rPr>
      <t>Oslobodenia:</t>
    </r>
    <r>
      <rPr>
        <sz val="9"/>
        <rFont val="Calibri Light"/>
        <family val="2"/>
        <charset val="238"/>
        <scheme val="major"/>
      </rPr>
      <t xml:space="preserve">
1. čaká na prijatie, 
2. prijaté,  
3. rozpracované - ak ide o žiadosť, do ktorej treba niečo upresniť, doplniť - zamestanec BO ju nevyrieši hneď (táto rola chýba)
4. buď spracované (oslobodené) alebo zamietnuté (neoprávnené alebo nekompletné) a ukončené (zrušené).
</t>
    </r>
    <r>
      <rPr>
        <b/>
        <sz val="9"/>
        <rFont val="Calibri Light"/>
        <family val="2"/>
        <charset val="238"/>
        <scheme val="major"/>
      </rPr>
      <t>Zmeny, opravy edz, zrušenia edz v rámci jedného dňa, vrátenie úhrad, duplikát dokladu, sťažnosti, oznámenia:</t>
    </r>
    <r>
      <rPr>
        <sz val="9"/>
        <rFont val="Calibri Light"/>
        <family val="2"/>
        <charset val="238"/>
        <scheme val="major"/>
      </rPr>
      <t xml:space="preserve">
1. čaká na prijatie, 
2. prijaté, 
3. spracované alebo zamietnuté.
4. Rozpracované a pridelené - ak ide o žiadosť, ktorú treba prideliť inému zamestnancovi na vyrieršenie alebo Postúpené (ak ide napríklad o sťažnosti, ktoré by mal riešiť niekto z právneho - zamestnanec musí mať prístup do BO - pridelná rola na riešenie sťažností)
Pozn. Roly sa budú pridelovať na základe typov žiadosti</t>
    </r>
  </si>
  <si>
    <r>
      <t>Podania sa musia dať spracovať buď: 
-</t>
    </r>
    <r>
      <rPr>
        <b/>
        <sz val="9"/>
        <rFont val="Calibri Light"/>
        <family val="2"/>
        <charset val="238"/>
        <scheme val="major"/>
      </rPr>
      <t xml:space="preserve"> zamietavo</t>
    </r>
    <r>
      <rPr>
        <sz val="9"/>
        <rFont val="Calibri Light"/>
        <family val="2"/>
        <charset val="238"/>
        <scheme val="major"/>
      </rPr>
      <t xml:space="preserve"> – zákazníkovi generovaná notifikácia o zamietnutí s uvedením dôvodu elektronicky na email (pri nezadaní emailu poštou) alebo 
- </t>
    </r>
    <r>
      <rPr>
        <b/>
        <sz val="9"/>
        <rFont val="Calibri Light"/>
        <family val="2"/>
        <charset val="238"/>
        <scheme val="major"/>
      </rPr>
      <t>kladne</t>
    </r>
    <r>
      <rPr>
        <sz val="9"/>
        <rFont val="Calibri Light"/>
        <family val="2"/>
        <charset val="238"/>
        <scheme val="major"/>
      </rPr>
      <t xml:space="preserve"> - zákazníkovi generovaná notifikácia o spracovaní žiadosti s Vyjadrením k Žiadosti o registráciu vozidla/jazdnej súpravy (vyjadrenie generuje sám systém automaticky na základe zadaných osobných údajov zákazníka/resp. údajmi o organizácii a EČV vozidla/jazdnej súpravy). Notifikácia je automaticky systémom zasielaná na email uvedený v žiadosti – v prípade nezadaného emailu sa potvrdenie tlačí a posiela poštou.
Zrušenie oslobodení, ktoré budú schválené na obmedzenú dobu, automaticky ruší v zadaný dátum ukončenia BO– treba poslať notifikáciu o zrušení oslobodenia elektronicky (terajší systém to negeneruje).
Pri oslobodeniach na dobu neurčitú sa zrušenie vykoná na základe podanej žiadosti o zrušenie (WEB/klientská zona, vybrané OM alebo poštou – spracúva zamestnanec BO, notifikácia o zrušení zaslaná systémom elektronicky alebo poštou.</t>
    </r>
  </si>
  <si>
    <r>
      <t xml:space="preserve">Z každého vyhľadávania a filtrovania možnosť urobiť export (XLSX a PDF) </t>
    </r>
    <r>
      <rPr>
        <sz val="9"/>
        <color rgb="FF000000"/>
        <rFont val="Calibri Light"/>
        <family val="2"/>
        <charset val="238"/>
        <scheme val="major"/>
      </rPr>
      <t>totožný s náhľadom v PC (napr. s obsahom všetkých stĺpcov z obrazovky).</t>
    </r>
  </si>
  <si>
    <t>Integrácia, štruktúra</t>
  </si>
  <si>
    <t xml:space="preserve">Dáta/ účtovné doklady musia byť archivované v súlade s príslušnými právnymi predpismi. </t>
  </si>
  <si>
    <t>Pre účely účtovníctva a daní musí byť umožnené zamestnancom Back officu s prideleným príslušným oprávnením:
- spravovať analytické účty, 
- viesť účtovnú evidenciu, 
- denné účtovanie, 
- generovať reporty s hodnotami výnosov z predaja edz,
- generovať reporty časového rozlíšenia výnosov, 
- vytvárať saldokonto edz reportov, 
- párovanie platieb na dennej báze,  
- generovať kontrolný výkaz DPH za edz,
- kontrolovať bankové výpisy,
- možnosť vytvorenia bového a aj úpravy existujúceho účtovného zápisu</t>
  </si>
  <si>
    <t xml:space="preserve">Ak sa platba nespáruje automaticky, tak sa zaúčtuje ako neidentifikovaná platba, a odtiaľ sa po identifikovaní odúčtuje z neidentifikvoaných platieb a zaúčtuje sa na príšlušný účet podľa dopárovania. </t>
  </si>
  <si>
    <t>Pri nových obchodných partneroch (alebo inom dôvode na založenie nových účtovných účtov) musí byť možné dopĺňať účtovné účty a platné účtovné predkontácie interným pracovníkom NDS s príslušnými oprávneniami.</t>
  </si>
  <si>
    <t>Modul IAM bude umožňovať prihlasovanie aj na základe údajov z Active Directory (LDAP) Objednávateľa.</t>
  </si>
  <si>
    <t>Služby aplikačnej podpory zahŕňajú najmä:
- helpdesk - kontaktné centrum
- riešenie incidentov
- profylaktika
- reporting</t>
  </si>
  <si>
    <t>ID_208</t>
  </si>
  <si>
    <t>ID_209</t>
  </si>
  <si>
    <t>ID_210</t>
  </si>
  <si>
    <t>Súčasťou dodávky sú aj zdrojové kódy vyvíjaneho IS EDZ pre tento projekt, príslušné licencie bez obmedzení a dokumentácia k nim. Zdrojové kódy môžu byť s ohľadom na EUPL sprístupnené v kompletnom znení bez obmedzení v príslušnom repozitári.</t>
  </si>
  <si>
    <t>Webový portál poskytne prístup k príslušným koncovým službám EDZ.</t>
  </si>
  <si>
    <t>Predaj EDZ cez Web bude podliehať ochrane voči automatizovaným predajom pomocou botov vo forme Google Recaptcha, ktorú zabezpečí Objednávateľ.</t>
  </si>
  <si>
    <t xml:space="preserve">Predaje EDZ budE možné umožniť iba návštevníkom prichádzajúcich z IP adries z krajín Európskej únie. Pre ostatných návštevníkov nebude predaj dostupný. </t>
  </si>
  <si>
    <t>Systém musí umožnovať jednotlivé alebo hromadné mazanie vyraďovaných záznamov podľa zvoleného obdobia alebo nájdených záznamov vyhľadávaním.</t>
  </si>
  <si>
    <t>Webový predajny´portál bude obsahovať fulltextové vyhľadávanie.</t>
  </si>
  <si>
    <t>Riešenie musí byť v súlade so smernicou Európskeho parlamentu a Rady 1999/62/ES zo 17. júna 1999 o poplatkoch za používanie určitej dopravnej infraštruktúry ťažkými nákladnými vozidlami</t>
  </si>
  <si>
    <t>Riešenie musí byť v súlade s vyhláškou Národného bezpečnostného úradu č. 436/2019 Z. z. o audite kybernetickej bezpečnosti a všetkých ďalších predpisov</t>
  </si>
  <si>
    <t>Riešenie musí byť v súlade s nariadením Európskeho parlamentu a Rady 2016/679 z 27. apríla 2016 o ochrane fyzických osôb pri spracúvaní osobných údajov a o voľnom pohybe takýchto údajov, ktorým sa zrušuje smernica 95/46/ES</t>
  </si>
  <si>
    <t>Riešenie musí byť v súlade so zákonom č. 488/2013 Z. z., o diaľničnej známke a o zmene niektorých zákonov</t>
  </si>
  <si>
    <t>Riešenie musí byť v súlade so zákonom č. 95/2019 Z. z., o informačných technológiách vo verejnej správe a o zmene a doplnení niektorých zákonov, v znení neskorších predpisov.</t>
  </si>
  <si>
    <t>Riešenie musí byť v súlade s vyhláškou Úradu podpredsedu vlády SR pre investície a informatizáciu č. 78/2020 Z. z. o štandardoch pre informačné technológie verejnej správy</t>
  </si>
  <si>
    <t>Riešenie musí byť v súlade s vyhláškou Ministerstva investícií, regionálneho rozvoja a informatizácie Slovenskej republiky č. 401/2023 Z. z. o riadení projektov a zmenových požiadaviek v prevádzke informačných technológií verejnej správy</t>
  </si>
  <si>
    <t>Riešenie musí byť v súlade s vyhláškou Úradu podpredsedu vlády SR pre investície a informatizáciu č. 179/2020 Z. z. ktorou sa ustanovuje spôsob kategorizácie a obsah bezpečnostných opatrení informačných technológií verejnej správy</t>
  </si>
  <si>
    <t>Riešenie musí byť v súlade so zákonom č. 222/2004 Z. z. o dani z pridanej hodnoty</t>
  </si>
  <si>
    <t>Riešenie musí byť v súlade so zákonom č. 431/2002 Z. z. o účtovníctve</t>
  </si>
  <si>
    <t>Riešenie musí byť v súlade so zákonom č. 595/2003 Z. z. o dani z príjmov</t>
  </si>
  <si>
    <t>Riešenie musí byť v súlade so zákonom č. 351/2011 Z. z., o elektornických komunikáciach</t>
  </si>
  <si>
    <t>Riešenie musí byť v súlade so zákonom č. 395/2002 Z. z. o archívoch a registratúrach a o doplnení niektorých zákonov</t>
  </si>
  <si>
    <t>ID_211</t>
  </si>
  <si>
    <t>ID_212</t>
  </si>
  <si>
    <t>ID_213</t>
  </si>
  <si>
    <t>Zabezpečiť, aby zhotovené dielo poskytovalo automatizovaný monitoring a pravidelný reporting SLA parametrov koncových služieb (dostupnosť systému - zadefinované KPI) na mesačnej báze.</t>
  </si>
  <si>
    <r>
      <rPr>
        <b/>
        <u/>
        <sz val="9"/>
        <color theme="1"/>
        <rFont val="Calibri Light"/>
        <family val="2"/>
        <charset val="238"/>
        <scheme val="major"/>
      </rPr>
      <t>Pre Back Office pracovníkov a ich vedúcich pracovníkov:</t>
    </r>
    <r>
      <rPr>
        <sz val="9"/>
        <color theme="1"/>
        <rFont val="Calibri Light"/>
        <family val="2"/>
        <charset val="238"/>
        <scheme val="major"/>
      </rPr>
      <t xml:space="preserve">
Prehľady všetkých typov žiadostí (na zmenu údajov, o opravu údajov, žiadosť o informácie, žiadosť o duplikát dokladu, iné žiadosti, žiadosť o vrátenie úhrady za eDZ atď)
Prehľad všetkých typov oslobodení  
Prehľad všetkých typov reklamácií/ sťažností/ podnetov / podaní
Detailný prehľad podaní (žiadosti, šťažnosti, podania, reklamácie)
Prehľad typov podaní podľa statusu riešenia
Prehľad výkonosti sporacovania podaní
</t>
    </r>
    <r>
      <rPr>
        <i/>
        <sz val="9"/>
        <color theme="1"/>
        <rFont val="Calibri Light"/>
        <family val="2"/>
        <charset val="238"/>
        <scheme val="major"/>
      </rPr>
      <t xml:space="preserve"> -s  možnosťou vytvorenia rôznych pohľadov podľa typov dostupných dát aktuálny aj historický náhľad od začiatku predaja eDZ (rok 2015)</t>
    </r>
    <r>
      <rPr>
        <sz val="9"/>
        <color theme="1"/>
        <rFont val="Calibri Light"/>
        <family val="2"/>
        <charset val="238"/>
        <scheme val="major"/>
      </rPr>
      <t xml:space="preserve">
</t>
    </r>
    <r>
      <rPr>
        <i/>
        <sz val="9"/>
        <color theme="1"/>
        <rFont val="Calibri Light"/>
        <family val="2"/>
        <charset val="238"/>
        <scheme val="major"/>
      </rPr>
      <t xml:space="preserve"> -s možnosťou sledovania ich oprávnenosti, kanála, v ktorom žiadosti vznikli
 -s možnosťou sledovania workflow, času stráveného na danej požiadavke konkrétnym zamestnancom</t>
    </r>
  </si>
  <si>
    <t>Monitoring a reporting</t>
  </si>
  <si>
    <t>podáva užívateľ cez WEB/klientskú zonu,  call centrum alebo poštou - zamestnanec BO  odpovedá elektronicky na zadaný email alebo poštou</t>
  </si>
  <si>
    <t>2. zjednodušená faktúra - banková karta (OM,WEB) obsahuje nasledovné údaje:
číslo dokladu
krajina registrácie
typ vozidla
emailová adresa
číslo mob. Telefonu
platnosť edz od:
platnosť edz do:
číslo obchodného miesta
adresa obchodného miesta
dátum vyhotovenia faktúry
dátum a čas úhrady faktúry
ID pracovník
dátum dodania
spôsob úhrady
názov položky
počet ks
cena za MJ v €
sadzba DPH
Suma v €
dátum a čas plat.transakcie
banka
predaj
číslo karty
spôsob čítania karty
variabilný symbol
platnosť karty
AID/RRN
autorizačný kod
názov a adresa Správcu
info obch.register spracvu
IČO, DIČ, IČ DPH spravcu
číslo účtu správcu
BIC/SWIFT banky správcu
internerový portál správcu
číslo zákazníckej linky
info o tom, že za správnosť zodpovedá zákazník
čiarový kod</t>
  </si>
  <si>
    <t>3. faktúra – objednávka - bankový prevod - obsahuje nasledovné údaje:
fakturačná adresa
IČO, DIČ, IČ DPH
číslo dokladu
krajina registrácie
typ vozidla
emailová adresa
platnosť edz od:
platnosť edz do:
adresa obchodného miesta
dátum vyhotovenia faktúry
dátum a čas úhrady faktúry
dátum dodania
spôsob úhrady
názov položky
počet ks
cena za MJ v €
sadzba DPH
Suma v €
sumárny prehľad ECV  k faktúre
názov a adresa Správcu
info obch.register spracvu
IČO, DIČ, IČ DPH spravcu
číslo účtu správcu
BIC/SWIFT banky správcu
internerový portál správcu
číslo zákazníckej linky
info o tom, že za správnosť zodpovedá zákazník
čiarový kod</t>
  </si>
  <si>
    <t>4. faktúra – objednávka - banková karta - obsahuje nasledovné údaje:
fakturačná adresa
IČO, DIČ, IČ DPH
číslo dokladu
krajina registrácie
typ vozidla
emailová adresa
platnosť edz od:
platnosť edz do:
adresa obchodného miesta
dátum vyhotovenia faktúry
dátum a čas úhrady faktúry
dátum dodania
spôsob úhrady
názov položky
počet ks
cena za MJ v €
sadzba DPH
Suma v €
sumárny prehľad ECV  k faktúre
dátum a čas plat.transakcie
banka
predaj
číslo karty
spôsob čítania karty
variabilný symbol
platnosť karty
AID/RRN
autorizačný kod
názov a adresa Správcu
info obch.register spracvu
IČO, DIČ, IČ DPH spravcu
číslo účtu správcu
BIC/SWIFT banky správcu
internerový portál správcu
číslo zákazníckej linky
info o tom, že za správnosť zodpovedá zákazník
čiarový kod</t>
  </si>
  <si>
    <t>detail potvrdenia
Zjednodušená faktúra – hotovosť</t>
  </si>
  <si>
    <t>detail potvrdenia
zjednodušená faktúra - banková karta (OM,WEB)</t>
  </si>
  <si>
    <t>detail potvrdenia
faktúra – objednávka - bankový prevod</t>
  </si>
  <si>
    <t>detail potvrdenia
faktúra – objednávka - banková karta</t>
  </si>
  <si>
    <t>Predaj eDZ</t>
  </si>
  <si>
    <t>Duplicity</t>
  </si>
  <si>
    <t>V aplikácií potrebujeme mať dostupný report bankového výpisu: s údajmi najmä, ale nie výlučne: 
"Druh pohybu, 
Suma v €, 
Variabilný symbol, 
Špecifický symbol, 
Konštantný symbol,
stav platby: Identifikovane, Neidentifikovane, Dohladane,
Číslo účtu, 
Typ platby, 
Poznamka"; 
ďalší hárok reportu by mal obsahovať súhrnné údaje po jednotlivých typov platby.</t>
  </si>
  <si>
    <t>Obchodní partneri</t>
  </si>
  <si>
    <t xml:space="preserve">V systéme je možné vyžadovať od poverených osôb  na predajných miestach vyžadovať pri prihasované 2FA pomocou hardvérových autentifikačných tokenov, ktoré budú komunikovať pomocou WebAuthn štandardu (hardverové autentifikačné tokeny nie sú predmetom dodania IS EDZ). Systém zároveň musí umožňovať povereným osobám na predajných miestach prístup len z vopred schválenej statickej IP adresy.
</t>
  </si>
  <si>
    <t>Možnosť zasielania akéhokoľvek reportu automaticky na mail podľa nastavení userom BO.</t>
  </si>
  <si>
    <t>Potrebné zabezpečiť integráciu existujúceho DWH a všetkých údajov vrátane tých historických a to z aktuálneho systému do nového systému. (štruktúra DWH a DB). V prípade, že sa dodávateľ rozhodne použiť inú technológiu alebo spôsob uloženia údajov, je povinný v rámci dodania diela zabezpečiť  migráciu dát zo starého systému na nový a dodať všetky potrebné licencie a hardvér, ktoré budú nevyhnutné na prevádzku systému.</t>
  </si>
  <si>
    <t>Zákaznícke podania sa musia dať podať elektronicky cez WEB/klientsku zónu, cez vybrané obchodné miesta alebo podané poštou (spracované zamestnancom BO), alebo cez Call Center. Zoznam podaní:
-  sťažnosť
- žiadosť o opravu údajov v evidencii úhrad edz v zmysle VPU
- žiadosť o zmenu údajov v evidencii úhrad edz v zmysle VPU
- žiadosť o duplikát (edz, oslobodenie)
- žiadosť o oslobodenie/zmenu/zrušenie
- žiadosť o informácie
- žiadosť o zrušenie edz/storno
- žiadosť o vrátenie úhrady
- reklamácia údajov v evidencii úhrad edz/platieb/dokladov
- návrh na zmenu/rozšírenie služby</t>
  </si>
  <si>
    <t>Kúpa edz cez web/klientska zóna, predajné miesta (externé, interne) 
1. WEB/klientská zona - úhrada platobnou kartou alebo Internetbankingom (bankové tlačítko) pomocou platobnej brány Štátnej pokladnice, ktorú zabezpečí Objednávateľ
2. obchodné miesta - platobná karta alebo hotovosť</t>
  </si>
  <si>
    <r>
      <rPr>
        <b/>
        <sz val="9"/>
        <rFont val="Calibri Light"/>
        <family val="2"/>
        <charset val="238"/>
        <scheme val="major"/>
      </rPr>
      <t xml:space="preserve">Notifikácia o úhrade/zjednodušená faktúra  </t>
    </r>
    <r>
      <rPr>
        <sz val="9"/>
        <rFont val="Calibri Light"/>
        <family val="2"/>
        <charset val="238"/>
        <scheme val="major"/>
      </rPr>
      <t>je generovaná v závislosti od spôsobu úhrady a to    hneď  pri prijatí hotovosti do pokladne na predajnom mieste (bud elektronicky alebo papierovou formou), pri úhrade bankovou kartou cez WEB alebo POS,</t>
    </r>
    <r>
      <rPr>
        <sz val="9"/>
        <color rgb="FFFF0000"/>
        <rFont val="Calibri Light"/>
        <family val="2"/>
        <charset val="238"/>
        <scheme val="major"/>
      </rPr>
      <t xml:space="preserve"> </t>
    </r>
    <r>
      <rPr>
        <sz val="9"/>
        <rFont val="Calibri Light"/>
        <family val="2"/>
        <charset val="238"/>
        <scheme val="major"/>
      </rPr>
      <t xml:space="preserve">hned po úspešnej autorizácii transakcie (elektronicky alebo papierovou formou). </t>
    </r>
    <r>
      <rPr>
        <b/>
        <sz val="9"/>
        <rFont val="Calibri Light"/>
        <family val="2"/>
        <charset val="238"/>
        <scheme val="major"/>
      </rPr>
      <t>Notifikácia o úhrade/faktúra</t>
    </r>
    <r>
      <rPr>
        <sz val="9"/>
        <rFont val="Calibri Light"/>
        <family val="2"/>
        <charset val="238"/>
        <scheme val="major"/>
      </rPr>
      <t xml:space="preserve">   -úhrada bankovým prevodom formou Objednávky (cez WEB)- po pripísaní finančných prostriedkov na účet správcu(elektronicky) pri kúpe 1 alebo viac kusov eDZ, alebo  úhrada bankovou kartou pri hromadnej kúpe cez WEB hned po úspešnej autorizácii transakcie (elektronicky)</t>
    </r>
  </si>
  <si>
    <t xml:space="preserve">V rámci zákazníckeho podania poštou žiadosť musí zadať do Back officu zamestnanec NDS v zmysle GDPR– všetky typy žiadostí (okrem Sťažností, reklamácií, návrhov, žiadostí o informácie, žiadosť o duplikáty - tieto sa nezadávajú do BO - riešia sa individuálne) - odpoved písomnou formou -  notifikácia o podaní sa negeneruje, je potrebné naviazať na registratúru minimálne v rozsahu previazania žiadosti s registratúrnym číslom, registratúrnym typom a / alebo registratúrnym číslom súboru. </t>
  </si>
  <si>
    <t>Výber jazykovej verzie v rámci komunikácie s užívateľom - SJ, AJ
Prostredie Backofficu len SJ</t>
  </si>
  <si>
    <t>Dáta získané pri predaji eDZ musia byť prepojené s DWH, Back officom, BO-účtovníctvom, párovaním platieb - v reálnom čase kúpy musí byť viditeľná v daných databázach za predpokladu, že prostredie je dostupné. V prípade nedostupnosti DWH prostredia si systém udržiava lokálnu kópiu a po obnovení dostupnosti zosynchronizuje všetky údaje s DWH. Počas nedostupnosti systému DWH je umožnený iba nákup nových EDZ, akékoľvek iné operácie (opravy, zmeny údajov, storno) dostupné nie sú.</t>
  </si>
  <si>
    <t>Žiadosť o opravu údajov v evidencii úhrad eDZ v zmysle VPÚ (v súlade so zákonom 488/2013 Z.z ) – možnosť podania žiadosti pri úhrade Diaľničnej známky  prostredníctvom WEB/klientská zona, poštou, vybraných OM najneskôr do konca kalendárneho dňa od vykonania úhrady eDZ alebo do začiatku Platnosti eDZ – spracuje zamestnanec NDS – generovaná notifikácia Potvrdenie o oprave -  zaslaná elektronicky (email, SMS)
Po uplynutí uvedenej lehoty (okrem 1 dňovej) bude oprava spracovaná v dobe platnosti eDZ len v prípade, ak ECV neexistuje.
Systém musí umožniť v prípade hromadnej kúpy opravu aj iba jedneho EČV, ale zároveň aj umožniť hromadnú opravu údajov naraz na všetky vozidlá a to: krajina registrácie/, platnosť, typ vozidla a kontaktné údaje). Spôsob opravy určí zamestnanec BO, ktorý opravu realizuje.</t>
  </si>
  <si>
    <t>Možnosť generovania automatických emailových notifikácií o odoslaní platby na účet v rámci dobropisu. Text notifikácií poskytne objednávateľ.</t>
  </si>
  <si>
    <t>Notifikácie musí generovať systém na základe stanovených preddefinovaných podmienok, ktorý ich automaticky posiela na zadané kontaktné údaje. Text notifikácií poskytne objednávateľ.</t>
  </si>
  <si>
    <t>notifikácie – potvrdenie o úhrade eDZ zjednodušená faktúra/faktúra, potvrdenie o oprave, zmene, zrušení eDZ, upozornenia o blížiacom sa konci eDZ, potvrdenia k prijatým zákazníckym podaniam. Zamestnanec BO môže preddefinovať posielanie notifikácií po úhrade edz alebo pred jej exspiráciou. Užívateľ BO môže meniť text emailu a SMS, text preklad, stav notifikácie (aktívna alebo neaktívna) a zmeniť názov notifikácie. Tiež je možné vybrať spôsob notifikácie /buď len na SMS alebo len na email, resp. obe verzie). Pri časových notifikáciách je možné deliť počet dní pred ukončením platnosti/vypršania objednávky. Text notifikácií poskytne objednávateľ.</t>
  </si>
  <si>
    <t>Nižšie uvedené informácie predstavujú povinné atribúty účtovných dokladov pri predaji eDZ.
1. Zjednodušená faktúra – hotovosť obsahuje nasledovné údaje:
číslo dokladu
krajina registrácie
typ vozidla
emailová adresa
číslo mob. Telefonu
platnosť edz od:
platnosť edz do:
číslo obchodného miesta
adresa obchodného miesta
dátum vyhotovenia faktúry
dátum a čas úhrady faktúry
ID pracovník
dátum dodania
spôsob úhrady
názov položky
počet ks
cena za MJ v €
sadzba DPH
Suma v €
názov a adresa Správcu
info obch.register spracvu
IČO, DIČ, IČ DPH spravcu
internerový portál správcu
číslo zákazníckej linky
info o tom, že za správnosť zodpovedá zákazník
čiarový kod</t>
  </si>
  <si>
    <t>Rozhranie pre POS umožňuje predaj edz, opravy a storno edz, ich prehľad za vopred určené obdobie a vytvorenie uzávierok pre predajcov podľa definovaných pravidiel na všetkých predajných miestach edz Slovenskej republiky. Práca so systémom musí byť jednoduchá, rýchla a intuitívna. Vzor uzávierky dodá objednávateľ.</t>
  </si>
  <si>
    <t xml:space="preserve">Predajná aplikácia na predajných miestach nemôže byť fixovaná na hardvér, avšak Objednávateľovi sa vyhradzuje právo špecifikovať nevyhnutné hardvérové a softvérové požiadavky, ktoré musí predajné miesto spĺňať v rozsahu výkonnostných parametrov prenosného počítača, verzie operačného systému Windows prípadne bežne dostupného webového prehliadača. </t>
  </si>
  <si>
    <t>Na základnej „domovskej „ obrazovke predajnej aplikácie je prístup priamo na predaj edz, na zmenu predaných edz s možnosťou storna a opravy údajov a pokladňu s prehľadom predaja a uzávierok obchodného miesta. Finálny dizajn podlieha schváleniu objednávateľa a musí spĺňať pravidlá definované v Jednotnom dizajn manuále elektronických služieb a webových sídiel (ID-SK)</t>
  </si>
  <si>
    <t>Prihlásenie do systému je možné pomocou vytvoreného usera a hesla pri registrácií. Používateľ je po prihlásení spárovaný s konkrétnym predajným miestom a vykonané predaje eDZ, zmeny diaľničných známok alebo uzávierky sú spárované s týmto užívateľom a predajným miestom. Zaznamenáva sa presný čas prihlásenia používateľa od-do. V rámci jedného predajného miesta môže predajca predávať známky na ktorejkoľvek predajni. Dané predajné miesto je ešte predtým pridané do Back-officu aj s potrebnými informáciami. Na jedno predajné miesto je možné priradiť viacero používateľov. V prípade rotácie predajcov medzi viacerými predajnými miestami jedného obchodného partnera je potrebné aby predajca mal k dispozícii ku každému predajnému miestu samostatné prihlásenie.</t>
  </si>
  <si>
    <t>Ak v prípade platby kartou dôjde k neúspešnej platbe môže predajca vybrať možnosť zopakovať platbu alebo vyberie možnosť zmeniť spôsob platby. Ak prešla platba správne, vygeneruje sa doklad o predaji známky pre zákazníka. (rovnako ako v prípade nákupu v hotovosti) Plus doklad z platobného terminálu.
Pri platbe kartou môže nastať situácia, kedy platba cez terminál prejde, ale platba sa nespáruje s pokladňou a vtedy treba údaje z karty manuálne spárovať so systémom. V tomto prípade systém oznámi túto skutočnosť predajcovi (sprístupnenie ponuky „Manuálne párovanie úhrady s faktúrou) a predajca vpisuje manuálne informácie o platbe z vygenerovaného potvrdenia z platobného terminálu, o Banke : Typ karty, Číslo karty (posledné 4 čísla z potvrdenky) autorizačný kód, Variabilný symbol, dátum platby, čas platby. Predajca napíše sumu bez dph/dph a výslednú sumu za diaľničnú známku. Ak prešla platba správne, vygeneruje sa doklad o predaji pre zákazníka.</t>
  </si>
  <si>
    <t xml:space="preserve">Napojenie platobných terminálov Štátnej pokladnice, ktoré dodá Objednávateľ pre prípady, kedy prichádza ku úhrade EDZ kartou na predajnom mieste a platba ide priamo na účet Objednávateľa. Údaje zadávané do platobného temrinálu pri vykonávaní úhrady (najmä suma a variabilný symbol) musia byť automatizovane poskytované systémom EDZ (predajným prostredím) automatizovane, teda bez potreby ich manuálneho zadávania predajcom. </t>
  </si>
  <si>
    <t>Na základe definovaného času bude systémom automaticky odoslaný automatizovaný report na predajné miesta v pevne definovanej šablóne, ktorú si predajca nemôže zmeniť (posielanie avíz o zaplatení v hotovosti na predajné miesta, detailný výpis úhrad na dennej báze, ktoré spracovali na svojich termináloch a pokladaniach),</t>
  </si>
  <si>
    <t>Webová stránka musí odzrkadlovať existujúci obsah webovej stránky, dizajn bude dodávateľovi predložený vo forme návrhu zo strany objednávateľa, prípadne môže navrhnúť vlastný s ohľadom na ID SK štandard a dizajn manuál e-známky. Textový obsah na web stránke vo všetkých podporovaných jazykových mutáciach dodá objednávateľ  a musí byť editovateľný admin prístupom NDS (jazykové mutácie: Slovenský, Anglický, Poľský, Nemecký a Maďarský).</t>
  </si>
  <si>
    <t>V päte webu budú zobrazené informácie o vlastníkovi webu, odkazy na dôležité podstránky, Cookies, Vyhlásenie o prístupnosti v súlade s platnou legislatívou. Textácie dodá objednávateľ.</t>
  </si>
  <si>
    <t>Webový portál musí byť k dispozícii v týchto jazykových mutáciach: Slovenský, Anglický, Poľský, Nemecký a Maďarský. V prípade chýbajúcej jazykovej mutácie pre niektorú z podstránok bude používateľovi ponúknutý výber z dostupných prekladov a možnosť vrátenia na domovskú stránku.</t>
  </si>
  <si>
    <t>Back Office - Reporting</t>
  </si>
  <si>
    <t>Vybraní uživatelia Back Office by mali mať možnosť si definovať pravidelnosť zasielania reportov do mailu sami v rámci svojho prístupu k vybraným reportom.</t>
  </si>
  <si>
    <t>Dodávateľ  integruje existujúce DWH aktuálneho systému na nový systém ktorý ho bude ďalej plnohodnotne využívať a zároveň prevezme správu nad DWH. Možnosť reportingu z DWH,</t>
  </si>
  <si>
    <t>Dokumenty vygenerované pred implementáciou nového systému bude nutné pregenerovať tak, aby s nimi nový systém vedel pracovať.  Nový systém EDZ musí umožňovať zobrazovanie dokladov a dokumentov vytvorených v rámci pôvodného systému EDZ a to na základe ich migrácie resp. pregenerovaním na základe dát dostupných z DWH pričom šablóny resp. vzory budú poskytnuté úspešnému uchádzačovi. Doba archivácie bude nastavená podľa archivačného plánu NDS. 
Existujúce už vygeneorvané doklady/ dáta musia byť dostupné z nového systému. Doba archivácie bude nastavená podľa archivačného plánu NDS. Vzory dokladov budú dodané.</t>
  </si>
  <si>
    <t>Systém musí opozorniť pracovníka NDS ak pri párovaní platieb vyhodnotí, že IBAN odosielateľa platby (obchodného parnera) sa nezhoduje s IBAN účtom definovaným v profile obchodného partnera (t.j. systém musí vyhodnocovať zhodu IBAN účtu pri párovaní platieb a upozorňovať na nezhodu).</t>
  </si>
  <si>
    <t>Systém vedie databázu obchodných partnerov s nasledovnými atribútmi: 
- Obchodné meno, 
- Číslo obchodného partnera, 
- IČO, DIČ, IČ DPH,  
- Adresa (ulica, číslo domu, psč, mesto, štát, poznámka) 
- Kontaktná osoba / osoby (meno, priezvisko, telefón, mail, pracovná pozícia)
- IBAN, (platobné údaje - preddefinovaný VS),</t>
  </si>
  <si>
    <t>Systém musí umožniť vrátenie neidentifikovaných platieb. 
Prijatá neidentifikovaná platba a na jej základe vygenerovaná vrátená platba, musia byť v systéme navzájom identifikovateľné. Uvedené pohyby je potrebné identifikovať a navzájom spárovať v  platbách aj v účtovníctve.</t>
  </si>
  <si>
    <t xml:space="preserve">Systém musí automatizovane párovať platby a umožňovať aj manuálne párovanie platby poverenou osobou. Spárované (automaticky aj manuálne) sa automaticky aj zaúčtujú podľa preddefinovaných automatických predkontácií. Dátum spracovania a párovania má byť rovný s dátumom spracovávaného bankového výpisu. </t>
  </si>
  <si>
    <t xml:space="preserve">Systém musí umožniť nastavenie počiatočných stavov účtov. Dátum nastavenia počiatočných stavov účtov je súčasťou menu usera BO. Všetky účtovné účty budú súčasťou prílohy,  ZS a KS sa doplnia ku danému dátumu migrácie (odsúhlasené účtovným oddelením a oddelením správy a rozvoja systémov EDZ). </t>
  </si>
  <si>
    <t xml:space="preserve">Nový systém musí pracovať s krátkymi odozvami a jeho jednotlivé moduly musia pristupovať k dátam v iných moduloch a DWH v reálnom čase. V prípade importu veľkého súboru do DWH jedným modulom systému, rešpektujeme vo výnimočných prípadoch delay pre prístup iného modulu k týmto dátam do max 30 min. </t>
  </si>
  <si>
    <t>Táto požiadavka platí pre hromadný predaj a predaj formou objednávky. Právnicka osoba alebo FO podnikateľ bude povinná zadať IČ DPH, ktoré systém overí v daňovom registri a z verejne dostupných databáz.</t>
  </si>
  <si>
    <t xml:space="preserve">Systém vykoná účtovnú uzávierku roka k dátumu, ktorý manuálne nastavuje user BO. </t>
  </si>
  <si>
    <t>Systém musí umožniť generovať jednotlivé druhy uzávierkok pokladne : 1. denná systémová, 2. uzávierka pokladne, 3. predbežná uzávierka. Systém musí generovať každý typ uzávierky bez nadväznosti na predchádzajúci typ uzávierky. Systém umožní filtrovanie vygenerovaných uzávierok podľa : 1. dátumu, 2. typu uzávierky, 3. obchodného partnera, 4. sumy. Doklad pre potreby účtovníctva sa musí dať vygenerovať za všetky typy uzávierky zvlášť aj spätne v systéme.</t>
  </si>
  <si>
    <t>Systém umožní : 1. vyhľadávanie jednotlivých dokladov v konkrétnych stĺpcoch tabuľky, 2. rýchle vyhľadávanie, ktoré by zohľadňovalo 2 atribúty naraz (napr. číslo dokladu, VS, poznámka, poznámka platby, referencia platby, správa pre príjemcu...) cez jedno vyhľadávacie pole</t>
  </si>
  <si>
    <t xml:space="preserve">V aplikácie je potrebné vytvoriť rozhranie, kde pracovník NDS bude mať možnosť manuálne spracovať nespárované platby. </t>
  </si>
  <si>
    <t xml:space="preserve">Systém umožní pri otváraní viacerých dokumentov výber, či sa ďalší dokument otvorí v novom okne alebo prepíše otvorené okno. </t>
  </si>
  <si>
    <t>Pri kakždom obchodnom partnerovi je potrebné vedieť zadefinovať jeho unikátne označenie.</t>
  </si>
  <si>
    <t>Dodávateľ musí dodať, poskytnúť a implementovať nástroj pre poskytovanie technickej podpory.</t>
  </si>
  <si>
    <t>Technická podpora je určená pre interných používateľov predajného systému edz a predajné miesta edz. Podpora nie je určená pre zákazníkov a užívateľov EDZ.</t>
  </si>
  <si>
    <t>Systém umožní nastavenie platnosti novej eDZ až po skončení platnosti aktívnej eDZ.</t>
  </si>
  <si>
    <t>Predajné miesto bude podliehať obmedzeniam na počet predaných známok za definované časové obdobie (napr. 30 sec). V prípade prekročenia počtu predajov bude možnosť predaju dočasne pozastavená.</t>
  </si>
  <si>
    <t>Systém bude umožnovať vygenerovanie účtovných podkladov  vo formáte XML resp. inom príslušnom formáte pre systém SAP Objednávateľa. Do SAP sa importujú manuálne zamestnancom objednávateľa nasledovné podklady:                                                                                                                                                                                  1.	Denný predpis
2.	Časové rozlíšenie výnosov
3.	Kontrolný výkaz DPH</t>
  </si>
  <si>
    <t>Prihlasovanie - POS</t>
  </si>
  <si>
    <t>Prihlasovanie - WEB/Klientská zóna</t>
  </si>
  <si>
    <r>
      <t xml:space="preserve">storno EDZ (v súlade so zákonom 488/2013 Z. z. a VPÚ): 
1. na predajnom mieste, kde bola EDZ zakúpená </t>
    </r>
    <r>
      <rPr>
        <sz val="9"/>
        <color theme="4" tint="-0.249977111117893"/>
        <rFont val="Calibri Light"/>
        <family val="2"/>
        <charset val="238"/>
        <scheme val="major"/>
      </rPr>
      <t>-vrátenie úhrady zákazníkovi do 15 min. - Storno hotovosť po lehote je možné formou zákazníckeho podania</t>
    </r>
    <r>
      <rPr>
        <sz val="9"/>
        <rFont val="Calibri Light"/>
        <family val="2"/>
        <charset val="238"/>
        <scheme val="major"/>
      </rPr>
      <t xml:space="preserve">
2. podaním zákazníckeho podania cez web/klientsku zónu -  do začiatku dňa platnosti DZ alebo do 15 minút od úhrady, ak bola úhrada realizovaná v den platnosti - vrátenie bezhotovostným prevodom, 
3. zákazník zavolá na call centrum, ktoré podá žiadosť o zrušenie za žiadateľa , lehota a spôsob vrátenia ako pri bode 2.
 Systém na základe vrátenia generuje Dobropis.</t>
    </r>
  </si>
  <si>
    <t xml:space="preserve">Pr nespárovaných platbách je potrebné manuálne párovanie platieb podľa nasledovných atribútov:
- IBAN partnera, 
- čísla terminálu, 
- sumy, 
- dátumu, 
- VS, 
- referencie platby.
</t>
  </si>
  <si>
    <t xml:space="preserve">Nesprávne účtovné operácie bude systém kategorizovať ako nezaúčtovné transakcie. </t>
  </si>
  <si>
    <t>Technická podpora sa uskutočňuje prostredníctvom nižšie uvedených kanálov, minimálne:
a)	prostredníctvom on-line formulára,
b)	telefonicky,
c)	elektronickou poštou,
d)	nástrojmi instantnej výmeny správ.</t>
  </si>
  <si>
    <t>Zabezpečenie prístupu (read only) do monitoringu jednotlivých častí systému pre objednávateľa</t>
  </si>
  <si>
    <t>Bezpečnostné opatrenia</t>
  </si>
  <si>
    <t>Riadenie prístupu</t>
  </si>
  <si>
    <t>Riadenie kybernetickej bezpečnosti a informačnej bezpečnosti vo vzťahoch s tretími stranami</t>
  </si>
  <si>
    <t>Bezpečnosť pri prevádzke informačných systémov a sietí</t>
  </si>
  <si>
    <t>Hodnotenie zraniteľností a bezpečnostné aktualizácie</t>
  </si>
  <si>
    <t>Ochrana proti škodlivému kódu</t>
  </si>
  <si>
    <t>Sieťová a komunikačná bezpečnosť</t>
  </si>
  <si>
    <t>Zaznamenávanie udalostí a monitorovanie</t>
  </si>
  <si>
    <t>Kryptografické opatrenia</t>
  </si>
  <si>
    <t xml:space="preserve">Všeobecné </t>
  </si>
  <si>
    <t>Systém musí zaznamenávať zmeny v pridelených prístupoch a ich archivovať.</t>
  </si>
  <si>
    <t>Systém musí mať implementovanú centrálnu správu identít.</t>
  </si>
  <si>
    <t>Systém musí uchovávať log záznamy minimálne po dobu šesť mesiacov.</t>
  </si>
  <si>
    <t>Systém musí využívať silné autentizačné metódy overenia identity administrátora (napr. viacfaktorová autentizácia)</t>
  </si>
  <si>
    <t xml:space="preserve">Systém musí riadiť a monitorovať prístupy. </t>
  </si>
  <si>
    <t>Systém musí obsahovať technológiu pre riadenie privilegovaných prístupov a zaznamenávanie aktivít správcov.</t>
  </si>
  <si>
    <t>Dodávateľ je povinný vykonať raz za rok test obnovy systému a údajov z prevádzkovej zálohy.</t>
  </si>
  <si>
    <t>Systém musí mať vzájomné oddelenie vývojového, testovacieho a prevádzkového prostredia na prevenciu neautorizovaného prístupu alebo zmien v prevádzkovom prostredí, ak je to možné.</t>
  </si>
  <si>
    <t>Dodávateľ je povinný monitorovať zdroje, ktoré poskytujú včasné informácie o nových zraniteľnostiach a bezpečnostných aktualizáciách, ktoré sa vzťahujú na systém.</t>
  </si>
  <si>
    <t>Dodávateľ je povinný súbory s bezpečnostnými aktualizáciami získavať výhradne z dôveryhodného zdroja, primárne priamo od výrobcu. Pri nejasnostiach alebo inom zdroji je potrebné porovnanie kontrolných súčtov jednotlivých súborov bezpečnostných aktualizácií s kontrolnými súčtami súborov výrobcu tak, že nedôjde k poskytnutiu škodlivých aktualizácií.</t>
  </si>
  <si>
    <t>Dodávateľ je povinný pri aktualizácií vykonávať opatrenia na možnosť obnovenia pôvodného stavu prvku systému pred aktualizáciou pri neočakávaných stavoch, chybách alebo odchýlkach od požadovanej funkcionality spôsobených aktualizáciou.</t>
  </si>
  <si>
    <t>Dodávateľ je povinný po implementácii aktualizácie verifikovanať správnu funkcionalitu systému.</t>
  </si>
  <si>
    <t>Dodávateľ je povinný vykonávať ochranu vonkajšieho a interného prostredia prostredníctvom firewallu s filtrovaním prichádzajúcej a odchádzajúcej sieťovej prevádzky.</t>
  </si>
  <si>
    <t xml:space="preserve">Všetky relevantné prvky IS EDZ musia byť synchronizované prostredníctvom presného časového zdroja. </t>
  </si>
  <si>
    <t>Webový portál musí byť prístupný prostredníctvom HTTPS protokolu s využitím bezpečnej verzie protokolu TLS.</t>
  </si>
  <si>
    <t>ID_214</t>
  </si>
  <si>
    <t>ID_215</t>
  </si>
  <si>
    <t>ID_216</t>
  </si>
  <si>
    <t>ID_217</t>
  </si>
  <si>
    <t>ID_218</t>
  </si>
  <si>
    <t>ID_219</t>
  </si>
  <si>
    <t>ID_220</t>
  </si>
  <si>
    <t>ID_221</t>
  </si>
  <si>
    <t>ID_222</t>
  </si>
  <si>
    <t>ID_223</t>
  </si>
  <si>
    <t>ID_224</t>
  </si>
  <si>
    <t>ID_225</t>
  </si>
  <si>
    <t>ID_226</t>
  </si>
  <si>
    <t>ID_227</t>
  </si>
  <si>
    <t>ID_228</t>
  </si>
  <si>
    <t>ID_229</t>
  </si>
  <si>
    <t>ID_230</t>
  </si>
  <si>
    <t>ID_231</t>
  </si>
  <si>
    <t>ID_232</t>
  </si>
  <si>
    <t>ID_233</t>
  </si>
  <si>
    <t>ID_234</t>
  </si>
  <si>
    <t>ID_235</t>
  </si>
  <si>
    <t>ID_236</t>
  </si>
  <si>
    <t>ID_237</t>
  </si>
  <si>
    <t>ID_238</t>
  </si>
  <si>
    <t>ID_239</t>
  </si>
  <si>
    <t>ID_240</t>
  </si>
  <si>
    <t>ID_241</t>
  </si>
  <si>
    <t>ID_242</t>
  </si>
  <si>
    <t>ID_243</t>
  </si>
  <si>
    <t xml:space="preserve">Systém bude umožňovať blokovanie predaja známok pre Prihlásených aj Neprihlásených používateľov. V prípade prihlásených používateľov je dočasne alebo trvalo blokovaná možnosť predaja EDZ pre konkrétny účet. Pre neprihlásených používateľov je možnosť dočasne alebo trvalo IČO, e-mailovú adresu, krajinu a / alebo IP adresu, z ktorej boli predaje realizované. </t>
  </si>
  <si>
    <t>Ak používateľ (predajca a zamestnanec NDS) zabudol pri prihlasovaní heslo, ktorým sa prihlasuje do systému, môže požiadať o zaslanie linku na vytvorenie nového hesla. Pokyny k vytvoreniu nového hesla obdrží predajca do svojej e-mailovej schránky, ktorou je registrovaný do predajnej aplikácie. Ďalej postupuje predajca pri vytváraní hesla podľa jednotlivých krokov definovaných v emaily. Heslová politika musí byť stanovená v rámci Back officu.</t>
  </si>
  <si>
    <t xml:space="preserve">Vo vyhľadávaní požadujeme možnosť štandardných vyhľadávacích nástrojov: 
* pre možnosť doplnenia znakov
AND pre možnosť kombinácie vyhľadávania </t>
  </si>
  <si>
    <t>Systém bude umožňovať možnosť náhĽadu viacerých rôznych účtovných dokladov a konkrétneho účtovného účtu, konkrétneho obchodného partnera (napr. cez RfP sa vedieť dostať do účtovania, do platby, ku konkrétnemu obchodnému partnerovi).</t>
  </si>
  <si>
    <t xml:space="preserve">Stornom sa rozumie zrušenie kúpy diaľničnej známky a vrátenie finančných prostriedkov na účet kupujúceho alebo v hotovosti. Predajca na predajnom mieste môže v systéme do začiatku platnosti alebo do 15 min po uhradení edz. Po uplynutí lehoty je potrebné poslať žiadosť o storno cez zákaznícke podanie.. Storno je možné vykonať len v prípade, že si zákazník známku kúpil na predajnom mieste (len na tom istom predajnom mieste, kde bola známka kúpená). Po zadaní čísla dokladu (zjednodušená faktúra) predajca na predajnom mieste vykoná storno. Vrátenie finančných prostriedkov je uskutočnené podľa toho, ako zákazník na predajnom mieste platil (automaticky, nedá sa meniť) - ak v hotovosti, je mu vrátená hotovosť; ak kartou, na kartu sa mu spätne pripíše suma za zaplatenú známku. </t>
  </si>
  <si>
    <t>Na všetky odoslané platby musí byť možnosť vygenerovania platobného príkazu na import do Štátnej pokladnice.</t>
  </si>
  <si>
    <t xml:space="preserve">Systém umožní import veľkých súborov do veľkosti 500 MB - výpisov z účtu zo Štátnej pokladnice s max 500 000 položkami (riadkami) bez ich delenia na menšie súbory.  </t>
  </si>
  <si>
    <t>Je potrebné zabezpečiť zálohu a dostupnosť dát zo starého systému v novom systéme a DWH.</t>
  </si>
  <si>
    <t>Systém musí zamedzovať možnosti akejkoľvek neoprávnenej zmeny log záznamov vrátane možnosti vymazania týchto záznamov</t>
  </si>
  <si>
    <t>Dodávateľ je povinný pravidelne zisťovať a riešiť technické zraniteľností systému pomocou automatizovaných nástrojov a vykonávať hodnotenie zraniteľností minimálne raz ročne.</t>
  </si>
  <si>
    <t>Dodávateľ je povinný implementovať technológiu detekcie a prevencie prieniku IPS.</t>
  </si>
  <si>
    <t>Dodávateľ je povinný implementovať ochranu webovým aplikačným firewallom.</t>
  </si>
  <si>
    <t>Dodávateľ je povinný bezodkladne preverovať výstrahy z monitorovacích nástrojov resp. bezpečnostných technológií.</t>
  </si>
  <si>
    <t>Systém musí umožňovať definovanie minimálne požiadavky na heslá vrátane doby ich platnosti (vyžadovanie pravidelnej zmeny hesla).</t>
  </si>
  <si>
    <t xml:space="preserve">Systém musí identifikovať a autentifikovať používateľa pri vstupe do IS EDZ. </t>
  </si>
  <si>
    <t>Systém musí automatizovane zaznamenávať každý prístupu administrátora a používateľa do EDZ.</t>
  </si>
  <si>
    <t>Dodávateľ je povinný zaviesť proces na vytváranie záložných kópií dôležitých informácií a softvéru a vykonávať pravidelné zálohovanie dát tak aby bola naplnená požiadavka na účinnú prevenciu pred stratou dát.</t>
  </si>
  <si>
    <t>Dodávateľ je povinný pravidelne monitorovať systém resp. príslušnú infraštruktúru za účelom identifikácie ich kapacitných požiadaviek a ich trendov tak, aby nedošlo ku kritickému výpadku, spomaleniu alebo inej neočakávanej poruche funkčnosti.</t>
  </si>
  <si>
    <t>Dodávateľ je povinný systém a jeho infraštruktúru pravidelne aktualizovať voči prichádzajúcim hrozbám a to na základe zavedeného procesu riadenia implementácie bezpečnostných aktualizácií a záplat jednotlivých prvkov systému.</t>
  </si>
  <si>
    <t>Dodávateľ je povinný zaviesť centralizovaný systém riešenia ochrany pred škodlivým kódom s pravidelným monitorovaním jeho hlásení.</t>
  </si>
  <si>
    <t>Dodávateľ je povinný segmentovať počítačovú sieť podľa požiadaviek na dôvernosť, dostupnosť a integritu.</t>
  </si>
  <si>
    <t xml:space="preserve">Dodávateľ je povinný zaznamenávať, uchovávať a pravidelne kontrolovať všetky významné udalosti v rámci IS EDZ a bezpečnostné relevantné udalosti bezodkladne analyzovať s cieľom určiť či ide o  kybernetický bezpečnostný incident. </t>
  </si>
  <si>
    <t>Záznamy o udalostiach musia byť zabezpečené pred neoprávnenými zásahmi a neautorizovaným prístupom, najmä pred zmenami a zničením.</t>
  </si>
  <si>
    <t>archivácia účtovných dokumentov (faktúry, bankové výpisy, RfP, dobropisy, storná, Kontrolný výkaz DPH,...) v zmysle zákonov ( aktuálne zo zákona je 10 rokov). 
Všetky ostatné dokumenty budú archivované podľa archivačného plánu NDS. Archivácia bude v DWH.</t>
  </si>
  <si>
    <t xml:space="preserve">pri párovaní platieb (automatických aj manuálnych) systém konkrétnu platbu aj automaticky zaúčtuje podľa preddefinovaných platných účtovných predkontácií. Párovanie platieb sa deje pri dennom importe bankových výpisov (automaticky na základe VS a sumy, aj manuálne pri nedodržaní aspektov na automatické párovanie). </t>
  </si>
  <si>
    <r>
      <rPr>
        <sz val="9"/>
        <rFont val="Calibri Light"/>
        <family val="2"/>
        <charset val="238"/>
        <scheme val="major"/>
      </rPr>
      <t xml:space="preserve">Administrátor na strane NDS musí mať možnosť zmeny bankového účtu NDS. </t>
    </r>
    <r>
      <rPr>
        <strike/>
        <sz val="9"/>
        <color rgb="FFFF0000"/>
        <rFont val="Calibri Light"/>
        <family val="2"/>
        <charset val="238"/>
        <scheme val="major"/>
      </rPr>
      <t xml:space="preserve">
</t>
    </r>
    <r>
      <rPr>
        <sz val="9"/>
        <color rgb="FF000000"/>
        <rFont val="Calibri Light"/>
        <family val="2"/>
        <charset val="238"/>
        <scheme val="major"/>
      </rPr>
      <t>Zároveň pri zmene bankového účtu musí mať možnosť najmä zmeniť na základe schválenia účtovným oddelením aj:
účtovný účet, 
všetky predkontácie spojené s bankovým účtom, 
napojenie bankového výpisu,
a možnosť úpravy reportu bankového výpisu pridaného nového bankového účtu.</t>
    </r>
  </si>
  <si>
    <t>Garant procesov</t>
  </si>
  <si>
    <t>Predajny system eDZ</t>
  </si>
  <si>
    <t>Notifikácie budú môcť byť odosielané cez dva kanály: e-maily a SMS</t>
  </si>
  <si>
    <t>Notifikačné centrum zabezpečí odosielanie emailových notifikácií cez komunikačný protokol SMTP (dodávateľ je povinný zabezpečiť prepojenie na príslušný emailový server Verejného obstarávateľa) a  SMS notifikácie cez komunikačný protokol SMPP (dodávateľ je povinný zabezpečiť prepojenie na príslušné SMS centrum poskytovateľa služby hromadného zasielania SMS zabezpečeného Verejnýmého obstarávateľom).</t>
  </si>
  <si>
    <t>Notifikačné centrum</t>
  </si>
  <si>
    <t xml:space="preserve">Dodávateľ je povinný bezodkladne uzavrieť s Verejným obstarávateľom zmluvu o zabezpečení plnenia bezpečnostných opatrení a notifikačných povinností podľa § 19 ods. 2 zákona č. 69/2018 Z. z. o kybernetickej bezpečnosti a o zmene a doplnení niektorých zákonov,  obsahujúcou náležitosti minimálne v rozsahu Vyhlášky Národného bezpečnostného úradu č. 227/2025 Z. z. o bezpečnostných opatreniach, a to v štandardizovanom znení predloženom Verejným obstarávateľom. </t>
  </si>
  <si>
    <t>Dodávateľ je povinný postupovať pri vývoji v súlade s požiadavkami zákona č. 69/2018 Z.z., Vyhlášky Národného bezpečnostného úradu č. 227/2025 Z. z. o bezpečnostných opatreniach a zákona č. 95/2019 Z.z.o informačných technológiách vo verejnej správe a o zmene a doplnení niektorých zákonov  jeho príslušných vyhlášok. IS EDZ musí splnať BO definované vprilohy KP</t>
  </si>
  <si>
    <t>Vývoj</t>
  </si>
  <si>
    <t xml:space="preserve">Dodávateľ je povinný vyhotoviť Bezpečnostný projekt ako aj Plán kontinuity prevádzky a tento pravidelne aktualizovať. </t>
  </si>
  <si>
    <t>ID_244</t>
  </si>
  <si>
    <t>Riešenie musí byť v súlade s vyhláškou Národného bezpečnostného úradu č. 227/2025 Z. z. o bezpečnostných opatreniach</t>
  </si>
  <si>
    <t>Riešenie musí byť v súlade s vyhláškou Národného bezpečnostného úradu č. 226/2025 Z. z. ktorou sa ustanovujú podrobnosti o hláseniach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</si>
</sst>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53"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theme="1"/>
      <name val="Calibri"/>
      <family val="2"/>
      <charset val="238"/>
    </font>
    <font>
      <b/>
      <sz val="11"/>
      <color rgb="FF000000"/>
      <name val="Arial Narrow"/>
      <family val="2"/>
      <charset val="238"/>
    </font>
    <font>
      <b/>
      <sz val="11"/>
      <color rgb="FFFF0000"/>
      <name val="Arial Narrow"/>
      <family val="2"/>
      <charset val="238"/>
    </font>
    <font>
      <i/>
      <sz val="11"/>
      <color rgb="FF000000"/>
      <name val="Arial Narrow"/>
      <family val="2"/>
      <charset val="238"/>
    </font>
    <font>
      <i/>
      <sz val="9"/>
      <color rgb="FF000000"/>
      <name val="Arial Narrow"/>
      <family val="2"/>
      <charset val="238"/>
    </font>
    <font>
      <sz val="11"/>
      <color theme="1"/>
      <name val="Arial"/>
      <family val="2"/>
      <charset val="238"/>
    </font>
    <font>
      <sz val="8"/>
      <name val="Calibri"/>
      <family val="2"/>
      <charset val="238"/>
      <scheme val="minor"/>
    </font>
    <font>
      <sz val="10"/>
      <color theme="1"/>
      <name val="Calibri"/>
      <family val="2"/>
      <charset val="238"/>
      <scheme val="minor"/>
    </font>
    <font>
      <sz val="10"/>
      <color theme="1"/>
      <name val="Calibri Light"/>
      <family val="2"/>
      <scheme val="major"/>
    </font>
    <font>
      <sz val="10"/>
      <name val="Calibri Light"/>
      <family val="2"/>
      <scheme val="major"/>
    </font>
    <font>
      <b/>
      <sz val="10"/>
      <name val="Calibri Light"/>
      <family val="2"/>
      <scheme val="major"/>
    </font>
    <font>
      <u/>
      <sz val="10"/>
      <color indexed="12"/>
      <name val="Arial"/>
      <family val="2"/>
    </font>
    <font>
      <b/>
      <sz val="10"/>
      <color theme="1"/>
      <name val="Calibri Light"/>
      <family val="2"/>
      <scheme val="major"/>
    </font>
    <font>
      <sz val="9"/>
      <color indexed="81"/>
      <name val="Segoe UI"/>
      <family val="2"/>
    </font>
    <font>
      <b/>
      <sz val="9"/>
      <color indexed="81"/>
      <name val="Segoe UI"/>
      <family val="2"/>
    </font>
    <font>
      <b/>
      <sz val="18"/>
      <color theme="1"/>
      <name val="Calibri"/>
      <family val="2"/>
      <charset val="238"/>
    </font>
    <font>
      <sz val="18"/>
      <color theme="1"/>
      <name val="Calibri"/>
      <family val="2"/>
      <charset val="238"/>
      <scheme val="minor"/>
    </font>
    <font>
      <b/>
      <sz val="9"/>
      <color rgb="FF000000"/>
      <name val="Segoe UI"/>
      <family val="2"/>
      <charset val="1"/>
    </font>
    <font>
      <sz val="9"/>
      <color rgb="FF000000"/>
      <name val="Segoe UI"/>
      <family val="2"/>
      <charset val="1"/>
    </font>
    <font>
      <b/>
      <sz val="11"/>
      <color rgb="FF000000"/>
      <name val="Calibri"/>
      <family val="2"/>
      <scheme val="minor"/>
    </font>
    <font>
      <sz val="10"/>
      <color theme="1" tint="0.499984740745262"/>
      <name val="Calibri"/>
      <family val="2"/>
      <charset val="238"/>
      <scheme val="minor"/>
    </font>
    <font>
      <b/>
      <sz val="11"/>
      <color rgb="FFFA7D00"/>
      <name val="Calibri"/>
      <family val="2"/>
      <charset val="238"/>
      <scheme val="minor"/>
    </font>
    <font>
      <b/>
      <sz val="10"/>
      <color theme="1"/>
      <name val="Calibri"/>
      <family val="2"/>
      <scheme val="minor"/>
    </font>
    <font>
      <u/>
      <sz val="11"/>
      <color theme="10"/>
      <name val="Calibri"/>
      <family val="2"/>
      <charset val="238"/>
      <scheme val="minor"/>
    </font>
    <font>
      <sz val="10"/>
      <color rgb="FFFF0000"/>
      <name val="Calibri Light"/>
      <family val="2"/>
      <scheme val="major"/>
    </font>
    <font>
      <b/>
      <sz val="9"/>
      <name val="Calibri Light"/>
      <family val="2"/>
      <charset val="238"/>
      <scheme val="major"/>
    </font>
    <font>
      <sz val="9"/>
      <name val="Calibri Light"/>
      <family val="2"/>
      <charset val="238"/>
      <scheme val="major"/>
    </font>
    <font>
      <sz val="9"/>
      <color rgb="FF00B050"/>
      <name val="Calibri Light"/>
      <family val="2"/>
      <charset val="238"/>
      <scheme val="major"/>
    </font>
    <font>
      <sz val="9"/>
      <color theme="1"/>
      <name val="Calibri Light"/>
      <family val="2"/>
      <charset val="238"/>
      <scheme val="major"/>
    </font>
    <font>
      <b/>
      <u/>
      <sz val="9"/>
      <color theme="1"/>
      <name val="Calibri Light"/>
      <family val="2"/>
      <charset val="238"/>
      <scheme val="major"/>
    </font>
    <font>
      <i/>
      <sz val="9"/>
      <color theme="1"/>
      <name val="Calibri Light"/>
      <family val="2"/>
      <charset val="238"/>
      <scheme val="major"/>
    </font>
    <font>
      <sz val="9"/>
      <color rgb="FF000000"/>
      <name val="Calibri Light"/>
      <family val="2"/>
      <charset val="238"/>
      <scheme val="major"/>
    </font>
    <font>
      <b/>
      <u/>
      <sz val="9"/>
      <color rgb="FF000000"/>
      <name val="Calibri Light"/>
      <family val="2"/>
      <charset val="238"/>
      <scheme val="major"/>
    </font>
    <font>
      <i/>
      <sz val="9"/>
      <color rgb="FF000000"/>
      <name val="Calibri Light"/>
      <family val="2"/>
      <charset val="238"/>
      <scheme val="major"/>
    </font>
    <font>
      <u/>
      <sz val="9"/>
      <color theme="1"/>
      <name val="Calibri Light"/>
      <family val="2"/>
      <charset val="238"/>
      <scheme val="major"/>
    </font>
    <font>
      <b/>
      <sz val="9"/>
      <color rgb="FF000000"/>
      <name val="Calibri Light"/>
      <family val="2"/>
      <charset val="238"/>
      <scheme val="major"/>
    </font>
    <font>
      <b/>
      <sz val="9"/>
      <color rgb="FFFA7D00"/>
      <name val="Calibri Light"/>
      <family val="2"/>
      <charset val="238"/>
      <scheme val="major"/>
    </font>
    <font>
      <sz val="9"/>
      <color rgb="FFFF0000"/>
      <name val="Calibri Light"/>
      <family val="2"/>
      <charset val="238"/>
      <scheme val="major"/>
    </font>
    <font>
      <sz val="9"/>
      <color rgb="FF00B0F0"/>
      <name val="Calibri Light"/>
      <family val="2"/>
      <charset val="238"/>
      <scheme val="major"/>
    </font>
    <font>
      <b/>
      <sz val="9"/>
      <color rgb="FFFF0000"/>
      <name val="Calibri Light"/>
      <family val="2"/>
      <charset val="238"/>
      <scheme val="major"/>
    </font>
    <font>
      <strike/>
      <sz val="9"/>
      <color rgb="FFFF0000"/>
      <name val="Calibri Light"/>
      <family val="2"/>
      <charset val="238"/>
      <scheme val="major"/>
    </font>
    <font>
      <sz val="9"/>
      <color rgb="FF0070C0"/>
      <name val="Calibri Light"/>
      <family val="2"/>
      <charset val="238"/>
      <scheme val="major"/>
    </font>
    <font>
      <b/>
      <sz val="9"/>
      <color rgb="FF0070C0"/>
      <name val="Calibri Light"/>
      <family val="2"/>
      <charset val="238"/>
      <scheme val="major"/>
    </font>
    <font>
      <sz val="9"/>
      <color theme="4" tint="-0.249977111117893"/>
      <name val="Calibri Light"/>
      <family val="2"/>
      <charset val="238"/>
      <scheme val="major"/>
    </font>
    <font>
      <sz val="10"/>
      <color theme="4" tint="-0.249977111117893"/>
      <name val="Calibri Light"/>
      <family val="2"/>
      <charset val="238"/>
    </font>
    <font>
      <b/>
      <sz val="9"/>
      <color theme="4" tint="-0.249977111117893"/>
      <name val="Calibri Light"/>
      <family val="2"/>
      <charset val="238"/>
      <scheme val="major"/>
    </font>
    <font>
      <sz val="9"/>
      <color rgb="FF7030A0"/>
      <name val="Calibri Light"/>
      <family val="2"/>
      <charset val="238"/>
      <scheme val="major"/>
    </font>
    <font>
      <b/>
      <sz val="9"/>
      <name val="Calibri Light"/>
      <family val="2"/>
      <scheme val="major"/>
    </font>
    <font>
      <sz val="9"/>
      <name val="Calibri Light"/>
      <family val="2"/>
      <scheme val="major"/>
    </font>
    <font>
      <sz val="9"/>
      <color rgb="FF000000"/>
      <name val="Calibri Light"/>
      <family val="2"/>
      <charset val="238"/>
    </font>
  </fonts>
  <fills count="14">
    <fill>
      <patternFill patternType="none"/>
    </fill>
    <fill>
      <patternFill patternType="gray125"/>
    </fill>
    <fill>
      <patternFill patternType="solid">
        <fgColor rgb="FFD9D9D9"/>
        <bgColor rgb="FF000000"/>
      </patternFill>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2F2F2"/>
      </patternFill>
    </fill>
    <fill>
      <patternFill patternType="solid">
        <fgColor rgb="FFFFC00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2CC"/>
        <bgColor rgb="FF000000"/>
      </patternFill>
    </fill>
    <fill>
      <patternFill patternType="solid">
        <fgColor theme="7" tint="0.79998168889431442"/>
        <bgColor rgb="FF000000"/>
      </patternFill>
    </fill>
    <fill>
      <patternFill patternType="solid">
        <fgColor rgb="FFFFF2CC"/>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rgb="FFA6A6A6"/>
      </left>
      <right style="thin">
        <color rgb="FFA6A6A6"/>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bottom style="thin">
        <color rgb="FFA6A6A6"/>
      </bottom>
      <diagonal/>
    </border>
    <border>
      <left/>
      <right style="thin">
        <color rgb="FFA6A6A6"/>
      </right>
      <top/>
      <bottom style="thin">
        <color rgb="FFA6A6A6"/>
      </bottom>
      <diagonal/>
    </border>
    <border>
      <left style="thin">
        <color rgb="FFA6A6A6"/>
      </left>
      <right style="thin">
        <color rgb="FFA6A6A6"/>
      </right>
      <top style="thin">
        <color rgb="FFA6A6A6"/>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rgb="FFA6A6A6"/>
      </bottom>
      <diagonal/>
    </border>
    <border>
      <left style="thin">
        <color theme="0" tint="-0.34998626667073579"/>
      </left>
      <right style="thin">
        <color theme="0" tint="-0.34998626667073579"/>
      </right>
      <top/>
      <bottom style="thin">
        <color rgb="FFA6A6A6"/>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indexed="64"/>
      </top>
      <bottom/>
      <diagonal/>
    </border>
    <border>
      <left style="thin">
        <color rgb="FF7F7F7F"/>
      </left>
      <right style="thin">
        <color rgb="FF7F7F7F"/>
      </right>
      <top style="thin">
        <color rgb="FF7F7F7F"/>
      </top>
      <bottom/>
      <diagonal/>
    </border>
    <border>
      <left style="thin">
        <color theme="0" tint="-0.34998626667073579"/>
      </left>
      <right/>
      <top style="thin">
        <color theme="0" tint="-0.34998626667073579"/>
      </top>
      <bottom/>
      <diagonal/>
    </border>
    <border>
      <left style="thin">
        <color rgb="FF7F7F7F"/>
      </left>
      <right style="thin">
        <color rgb="FF7F7F7F"/>
      </right>
      <top style="thin">
        <color theme="0" tint="-0.34998626667073579"/>
      </top>
      <bottom style="thin">
        <color theme="0" tint="-0.34998626667073579"/>
      </bottom>
      <diagonal/>
    </border>
    <border>
      <left style="thin">
        <color theme="0" tint="-0.34998626667073579"/>
      </left>
      <right/>
      <top style="thin">
        <color rgb="FFA6A6A6"/>
      </top>
      <bottom style="thin">
        <color rgb="FFA6A6A6"/>
      </bottom>
      <diagonal/>
    </border>
    <border>
      <left/>
      <right/>
      <top style="thin">
        <color theme="0" tint="-0.34998626667073579"/>
      </top>
      <bottom/>
      <diagonal/>
    </border>
    <border>
      <left style="thin">
        <color theme="1" tint="0.499984740745262"/>
      </left>
      <right style="thin">
        <color theme="1" tint="0.499984740745262"/>
      </right>
      <top style="thin">
        <color indexed="64"/>
      </top>
      <bottom style="thin">
        <color indexed="64"/>
      </bottom>
      <diagonal/>
    </border>
    <border>
      <left style="thin">
        <color theme="1" tint="0.499984740745262"/>
      </left>
      <right style="thin">
        <color theme="0" tint="-0.34998626667073579"/>
      </right>
      <top/>
      <bottom style="thin">
        <color rgb="FFA6A6A6"/>
      </bottom>
      <diagonal/>
    </border>
    <border>
      <left style="thin">
        <color theme="1" tint="0.499984740745262"/>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theme="1" tint="0.499984740745262"/>
      </right>
      <top style="thin">
        <color theme="1" tint="0.499984740745262"/>
      </top>
      <bottom style="thin">
        <color theme="1" tint="0.499984740745262"/>
      </bottom>
      <diagonal/>
    </border>
    <border>
      <left style="thin">
        <color theme="0" tint="-0.34998626667073579"/>
      </left>
      <right/>
      <top/>
      <bottom style="thin">
        <color indexed="64"/>
      </bottom>
      <diagonal/>
    </border>
    <border>
      <left style="thin">
        <color rgb="FF7F7F7F"/>
      </left>
      <right style="thin">
        <color rgb="FF7F7F7F"/>
      </right>
      <top/>
      <bottom/>
      <diagonal/>
    </border>
    <border>
      <left style="thin">
        <color rgb="FFA6A6A6"/>
      </left>
      <right/>
      <top style="thin">
        <color rgb="FFA6A6A6"/>
      </top>
      <bottom style="thin">
        <color rgb="FFA6A6A6"/>
      </bottom>
      <diagonal/>
    </border>
    <border>
      <left style="medium">
        <color rgb="FFA6A6A6"/>
      </left>
      <right style="medium">
        <color rgb="FFA6A6A6"/>
      </right>
      <top style="medium">
        <color rgb="FFA6A6A6"/>
      </top>
      <bottom style="medium">
        <color rgb="FFA6A6A6"/>
      </bottom>
      <diagonal/>
    </border>
    <border>
      <left style="medium">
        <color rgb="FFA6A6A6"/>
      </left>
      <right style="medium">
        <color rgb="FFA6A6A6"/>
      </right>
      <top/>
      <bottom style="medium">
        <color rgb="FFA6A6A6"/>
      </bottom>
      <diagonal/>
    </border>
  </borders>
  <cellStyleXfs count="12">
    <xf numFmtId="0" fontId="0" fillId="0" borderId="0"/>
    <xf numFmtId="0" fontId="10" fillId="0" borderId="0"/>
    <xf numFmtId="0" fontId="14" fillId="0" borderId="0" applyNumberFormat="0" applyFill="0" applyBorder="0" applyAlignment="0" applyProtection="0">
      <alignment vertical="top"/>
      <protection locked="0"/>
    </xf>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4" fillId="7" borderId="17" applyNumberFormat="0" applyAlignment="0" applyProtection="0"/>
    <xf numFmtId="0" fontId="26" fillId="0" borderId="0" applyNumberForma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49" fontId="8" fillId="0" borderId="0" xfId="0" applyNumberFormat="1" applyFont="1"/>
    <xf numFmtId="0" fontId="2" fillId="0" borderId="0" xfId="0" applyFont="1" applyAlignment="1">
      <alignment vertical="top" wrapText="1"/>
    </xf>
    <xf numFmtId="0" fontId="2" fillId="0" borderId="0" xfId="0" applyFont="1" applyAlignment="1">
      <alignment vertical="top"/>
    </xf>
    <xf numFmtId="0" fontId="11" fillId="0" borderId="0" xfId="1" applyFont="1" applyAlignment="1">
      <alignment vertical="center"/>
    </xf>
    <xf numFmtId="0" fontId="11" fillId="0" borderId="0" xfId="1" applyFont="1" applyAlignment="1">
      <alignment horizontal="center" vertical="center"/>
    </xf>
    <xf numFmtId="0" fontId="12" fillId="5" borderId="13" xfId="1" applyFont="1" applyFill="1" applyBorder="1" applyAlignment="1">
      <alignment horizontal="left" vertical="center" wrapText="1"/>
    </xf>
    <xf numFmtId="0" fontId="12" fillId="0" borderId="0" xfId="1" applyFont="1" applyAlignment="1">
      <alignment vertical="center"/>
    </xf>
    <xf numFmtId="0" fontId="15" fillId="0" borderId="0" xfId="1" applyFont="1" applyAlignment="1">
      <alignment horizontal="center" vertical="center"/>
    </xf>
    <xf numFmtId="0" fontId="13" fillId="5" borderId="13" xfId="1" applyFont="1" applyFill="1" applyBorder="1" applyAlignment="1">
      <alignment horizontal="center" vertical="center" wrapText="1"/>
    </xf>
    <xf numFmtId="0" fontId="11" fillId="0" borderId="0" xfId="1" applyFont="1" applyAlignment="1">
      <alignment vertical="center" wrapText="1"/>
    </xf>
    <xf numFmtId="0" fontId="7" fillId="0" borderId="0" xfId="0" applyFont="1" applyAlignment="1">
      <alignment vertical="center" wrapText="1"/>
    </xf>
    <xf numFmtId="0" fontId="22" fillId="0" borderId="0" xfId="0" applyFont="1"/>
    <xf numFmtId="0" fontId="10" fillId="0" borderId="0" xfId="1"/>
    <xf numFmtId="0" fontId="13" fillId="8" borderId="18" xfId="1" applyFont="1" applyFill="1" applyBorder="1" applyAlignment="1">
      <alignment horizontal="center" vertical="center" wrapText="1"/>
    </xf>
    <xf numFmtId="0" fontId="13" fillId="8" borderId="18" xfId="1" applyFont="1" applyFill="1" applyBorder="1" applyAlignment="1">
      <alignment vertical="center" wrapText="1"/>
    </xf>
    <xf numFmtId="164" fontId="11" fillId="4" borderId="18" xfId="1" applyNumberFormat="1" applyFont="1" applyFill="1" applyBorder="1"/>
    <xf numFmtId="164" fontId="11" fillId="5" borderId="18" xfId="1" applyNumberFormat="1" applyFont="1" applyFill="1" applyBorder="1"/>
    <xf numFmtId="0" fontId="11" fillId="5" borderId="18" xfId="1" applyFont="1" applyFill="1" applyBorder="1"/>
    <xf numFmtId="10" fontId="11" fillId="5" borderId="18" xfId="1" applyNumberFormat="1" applyFont="1" applyFill="1" applyBorder="1"/>
    <xf numFmtId="1" fontId="11" fillId="5" borderId="18" xfId="1" applyNumberFormat="1" applyFont="1" applyFill="1" applyBorder="1"/>
    <xf numFmtId="0" fontId="10" fillId="9" borderId="18" xfId="1" applyFill="1" applyBorder="1"/>
    <xf numFmtId="14" fontId="10" fillId="5" borderId="18" xfId="1" applyNumberFormat="1" applyFill="1" applyBorder="1"/>
    <xf numFmtId="1" fontId="10" fillId="4" borderId="18" xfId="1" applyNumberFormat="1" applyFill="1" applyBorder="1"/>
    <xf numFmtId="0" fontId="10" fillId="4" borderId="18" xfId="1" applyFill="1" applyBorder="1"/>
    <xf numFmtId="0" fontId="10" fillId="5" borderId="18" xfId="1" applyFill="1" applyBorder="1"/>
    <xf numFmtId="0" fontId="11" fillId="0" borderId="0" xfId="1" applyFont="1"/>
    <xf numFmtId="0" fontId="11" fillId="0" borderId="0" xfId="1" applyFont="1" applyAlignment="1">
      <alignment wrapText="1"/>
    </xf>
    <xf numFmtId="0" fontId="25" fillId="8" borderId="18" xfId="1" applyFont="1" applyFill="1" applyBorder="1" applyAlignment="1">
      <alignment wrapText="1"/>
    </xf>
    <xf numFmtId="0" fontId="23" fillId="0" borderId="0" xfId="1" applyFont="1"/>
    <xf numFmtId="164" fontId="11" fillId="5" borderId="18" xfId="1" applyNumberFormat="1" applyFont="1" applyFill="1" applyBorder="1" applyAlignment="1">
      <alignment wrapText="1"/>
    </xf>
    <xf numFmtId="0" fontId="27" fillId="0" borderId="0" xfId="1" applyFont="1" applyAlignment="1">
      <alignment vertical="center"/>
    </xf>
    <xf numFmtId="0" fontId="12" fillId="5" borderId="13" xfId="1" applyFont="1" applyFill="1" applyBorder="1" applyAlignment="1">
      <alignment vertical="center"/>
    </xf>
    <xf numFmtId="0" fontId="24" fillId="5" borderId="17" xfId="7" applyFill="1" applyAlignment="1">
      <alignment horizontal="left" vertical="center" wrapText="1"/>
    </xf>
    <xf numFmtId="0" fontId="28" fillId="5" borderId="13" xfId="1" applyFont="1" applyFill="1" applyBorder="1" applyAlignment="1">
      <alignment horizontal="center" vertical="center" wrapText="1"/>
    </xf>
    <xf numFmtId="0" fontId="29" fillId="5" borderId="13" xfId="1" applyFont="1" applyFill="1" applyBorder="1" applyAlignment="1">
      <alignment vertical="center" wrapText="1"/>
    </xf>
    <xf numFmtId="0" fontId="29" fillId="5" borderId="13" xfId="1" applyFont="1" applyFill="1" applyBorder="1" applyAlignment="1">
      <alignment horizontal="left" vertical="center" wrapText="1"/>
    </xf>
    <xf numFmtId="0" fontId="29" fillId="5" borderId="0" xfId="1" applyFont="1" applyFill="1" applyAlignment="1">
      <alignment horizontal="left" vertical="center" wrapText="1"/>
    </xf>
    <xf numFmtId="0" fontId="31" fillId="5" borderId="13" xfId="0" applyFont="1" applyFill="1" applyBorder="1" applyAlignment="1">
      <alignment vertical="top" wrapText="1"/>
    </xf>
    <xf numFmtId="0" fontId="34" fillId="5" borderId="13" xfId="0" applyFont="1" applyFill="1" applyBorder="1" applyAlignment="1">
      <alignment wrapText="1"/>
    </xf>
    <xf numFmtId="0" fontId="31" fillId="5" borderId="13" xfId="0" applyFont="1" applyFill="1" applyBorder="1" applyAlignment="1">
      <alignment wrapText="1"/>
    </xf>
    <xf numFmtId="0" fontId="31" fillId="5" borderId="0" xfId="0" applyFont="1" applyFill="1" applyAlignment="1">
      <alignment wrapText="1"/>
    </xf>
    <xf numFmtId="0" fontId="28" fillId="6" borderId="13" xfId="1" applyFont="1" applyFill="1" applyBorder="1" applyAlignment="1">
      <alignment horizontal="center" vertical="center" wrapText="1"/>
    </xf>
    <xf numFmtId="0" fontId="29" fillId="5" borderId="13" xfId="1" applyFont="1" applyFill="1" applyBorder="1" applyAlignment="1">
      <alignment horizontal="center" vertical="center" wrapText="1"/>
    </xf>
    <xf numFmtId="0" fontId="29" fillId="10" borderId="13" xfId="1" applyFont="1" applyFill="1" applyBorder="1" applyAlignment="1">
      <alignment horizontal="left" vertical="center" wrapText="1"/>
    </xf>
    <xf numFmtId="44" fontId="29" fillId="10" borderId="13" xfId="6" applyFont="1" applyFill="1" applyBorder="1" applyAlignment="1">
      <alignment horizontal="left" vertical="center" wrapText="1"/>
    </xf>
    <xf numFmtId="0" fontId="39" fillId="10" borderId="17" xfId="7" applyFont="1" applyFill="1" applyAlignment="1">
      <alignment horizontal="left" vertical="center" wrapText="1"/>
    </xf>
    <xf numFmtId="0" fontId="31" fillId="5" borderId="13" xfId="1" applyFont="1" applyFill="1" applyBorder="1" applyAlignment="1">
      <alignment vertical="center"/>
    </xf>
    <xf numFmtId="0" fontId="30" fillId="5" borderId="13" xfId="1" applyFont="1" applyFill="1" applyBorder="1" applyAlignment="1">
      <alignment vertical="center" wrapText="1"/>
    </xf>
    <xf numFmtId="0" fontId="28" fillId="5" borderId="13" xfId="2" applyFont="1" applyFill="1" applyBorder="1" applyAlignment="1" applyProtection="1">
      <alignment horizontal="center" vertical="center" wrapText="1"/>
    </xf>
    <xf numFmtId="0" fontId="29" fillId="5" borderId="13" xfId="2" applyFont="1" applyFill="1" applyBorder="1" applyAlignment="1" applyProtection="1">
      <alignment horizontal="left" vertical="center" wrapText="1"/>
    </xf>
    <xf numFmtId="0" fontId="31" fillId="5" borderId="13" xfId="1" applyFont="1" applyFill="1" applyBorder="1" applyAlignment="1">
      <alignment vertical="center" wrapText="1"/>
    </xf>
    <xf numFmtId="0" fontId="29" fillId="5" borderId="24" xfId="1" applyFont="1" applyFill="1" applyBorder="1" applyAlignment="1">
      <alignment vertical="center" wrapText="1"/>
    </xf>
    <xf numFmtId="0" fontId="28" fillId="5" borderId="15" xfId="1" applyFont="1" applyFill="1" applyBorder="1" applyAlignment="1">
      <alignment horizontal="center" vertical="center" wrapText="1"/>
    </xf>
    <xf numFmtId="0" fontId="29" fillId="5" borderId="14" xfId="1" applyFont="1" applyFill="1" applyBorder="1" applyAlignment="1">
      <alignment horizontal="left" vertical="center" wrapText="1"/>
    </xf>
    <xf numFmtId="0" fontId="29" fillId="5" borderId="27" xfId="1" applyFont="1" applyFill="1" applyBorder="1" applyAlignment="1">
      <alignment vertical="center" wrapText="1"/>
    </xf>
    <xf numFmtId="0" fontId="29" fillId="5" borderId="13" xfId="1" applyFont="1" applyFill="1" applyBorder="1" applyAlignment="1">
      <alignment horizontal="left" vertical="center"/>
    </xf>
    <xf numFmtId="0" fontId="29" fillId="5" borderId="13" xfId="1" applyFont="1" applyFill="1" applyBorder="1" applyAlignment="1">
      <alignment horizontal="left" wrapText="1"/>
    </xf>
    <xf numFmtId="0" fontId="29" fillId="5" borderId="14" xfId="1" applyFont="1" applyFill="1" applyBorder="1" applyAlignment="1">
      <alignment vertical="center" wrapText="1"/>
    </xf>
    <xf numFmtId="0" fontId="30" fillId="5" borderId="13" xfId="1" applyFont="1" applyFill="1" applyBorder="1" applyAlignment="1">
      <alignment horizontal="left" vertical="center" wrapText="1"/>
    </xf>
    <xf numFmtId="0" fontId="29" fillId="5" borderId="28" xfId="1" applyFont="1" applyFill="1" applyBorder="1" applyAlignment="1">
      <alignment vertical="center" wrapText="1"/>
    </xf>
    <xf numFmtId="0" fontId="31" fillId="5" borderId="27" xfId="1" applyFont="1" applyFill="1" applyBorder="1" applyAlignment="1">
      <alignment vertical="center" wrapText="1"/>
    </xf>
    <xf numFmtId="0" fontId="34" fillId="5" borderId="13" xfId="1" applyFont="1" applyFill="1" applyBorder="1" applyAlignment="1">
      <alignment horizontal="left" vertical="center" wrapText="1"/>
    </xf>
    <xf numFmtId="0" fontId="41" fillId="5" borderId="13" xfId="1" applyFont="1" applyFill="1" applyBorder="1" applyAlignment="1">
      <alignment horizontal="left" vertical="center" wrapText="1"/>
    </xf>
    <xf numFmtId="0" fontId="29" fillId="11" borderId="26" xfId="0" applyFont="1" applyFill="1" applyBorder="1" applyAlignment="1">
      <alignment vertical="center" wrapText="1"/>
    </xf>
    <xf numFmtId="0" fontId="29" fillId="11" borderId="22" xfId="0" applyFont="1" applyFill="1" applyBorder="1" applyAlignment="1">
      <alignment vertical="center" wrapText="1"/>
    </xf>
    <xf numFmtId="0" fontId="30" fillId="11" borderId="19" xfId="0" applyFont="1" applyFill="1" applyBorder="1" applyAlignment="1">
      <alignment vertical="center" wrapText="1"/>
    </xf>
    <xf numFmtId="0" fontId="29" fillId="11" borderId="19" xfId="0" applyFont="1" applyFill="1" applyBorder="1" applyAlignment="1">
      <alignment vertical="center" wrapText="1"/>
    </xf>
    <xf numFmtId="0" fontId="29" fillId="11" borderId="22" xfId="0" applyFont="1" applyFill="1" applyBorder="1" applyAlignment="1">
      <alignment horizontal="left" vertical="center" wrapText="1"/>
    </xf>
    <xf numFmtId="0" fontId="34" fillId="11" borderId="26" xfId="0" applyFont="1" applyFill="1" applyBorder="1" applyAlignment="1">
      <alignment vertical="center" wrapText="1"/>
    </xf>
    <xf numFmtId="0" fontId="34" fillId="11" borderId="22" xfId="0" applyFont="1" applyFill="1" applyBorder="1" applyAlignment="1">
      <alignment vertical="center" wrapText="1"/>
    </xf>
    <xf numFmtId="0" fontId="29" fillId="11" borderId="23" xfId="0" applyFont="1" applyFill="1" applyBorder="1" applyAlignment="1">
      <alignment vertical="center" wrapText="1"/>
    </xf>
    <xf numFmtId="0" fontId="29" fillId="12" borderId="22" xfId="0" applyFont="1" applyFill="1" applyBorder="1" applyAlignment="1">
      <alignment vertical="center" wrapText="1"/>
    </xf>
    <xf numFmtId="0" fontId="30" fillId="11" borderId="23" xfId="0" applyFont="1" applyFill="1" applyBorder="1" applyAlignment="1">
      <alignment vertical="center" wrapText="1"/>
    </xf>
    <xf numFmtId="0" fontId="34" fillId="5" borderId="13" xfId="1" applyFont="1" applyFill="1" applyBorder="1" applyAlignment="1">
      <alignment vertical="center" wrapText="1"/>
    </xf>
    <xf numFmtId="0" fontId="29" fillId="5" borderId="13" xfId="1" applyFont="1" applyFill="1" applyBorder="1" applyAlignment="1">
      <alignment vertical="center"/>
    </xf>
    <xf numFmtId="0" fontId="39" fillId="5" borderId="17" xfId="7" applyFont="1" applyFill="1" applyAlignment="1">
      <alignment horizontal="left" vertical="center" wrapText="1"/>
    </xf>
    <xf numFmtId="0" fontId="40" fillId="10" borderId="13" xfId="1" applyFont="1" applyFill="1" applyBorder="1" applyAlignment="1">
      <alignment horizontal="left" vertical="center" wrapText="1"/>
    </xf>
    <xf numFmtId="0" fontId="42" fillId="10" borderId="17" xfId="7" applyFont="1" applyFill="1" applyAlignment="1">
      <alignment horizontal="left" vertical="center" wrapText="1"/>
    </xf>
    <xf numFmtId="0" fontId="40" fillId="5" borderId="13" xfId="1" applyFont="1" applyFill="1" applyBorder="1" applyAlignment="1">
      <alignment vertical="center"/>
    </xf>
    <xf numFmtId="0" fontId="40" fillId="5" borderId="13" xfId="1" applyFont="1" applyFill="1" applyBorder="1" applyAlignment="1">
      <alignment vertical="center" wrapText="1"/>
    </xf>
    <xf numFmtId="0" fontId="43" fillId="5" borderId="13" xfId="1" applyFont="1" applyFill="1" applyBorder="1" applyAlignment="1">
      <alignment vertical="center" wrapText="1"/>
    </xf>
    <xf numFmtId="0" fontId="28" fillId="5" borderId="24" xfId="1" applyFont="1" applyFill="1" applyBorder="1" applyAlignment="1">
      <alignment horizontal="center" vertical="center" wrapText="1"/>
    </xf>
    <xf numFmtId="0" fontId="29" fillId="5" borderId="24" xfId="1" applyFont="1" applyFill="1" applyBorder="1" applyAlignment="1">
      <alignment horizontal="left" vertical="center" wrapText="1"/>
    </xf>
    <xf numFmtId="0" fontId="29" fillId="5" borderId="24" xfId="2" applyFont="1" applyFill="1" applyBorder="1" applyAlignment="1" applyProtection="1">
      <alignment horizontal="left" vertical="center" wrapText="1"/>
    </xf>
    <xf numFmtId="0" fontId="28" fillId="12" borderId="24" xfId="1" applyFont="1" applyFill="1" applyBorder="1" applyAlignment="1">
      <alignment horizontal="center" vertical="center" wrapText="1"/>
    </xf>
    <xf numFmtId="0" fontId="29" fillId="12" borderId="24" xfId="1" applyFont="1" applyFill="1" applyBorder="1" applyAlignment="1">
      <alignment vertical="center" wrapText="1"/>
    </xf>
    <xf numFmtId="0" fontId="29" fillId="12" borderId="24" xfId="1" applyFont="1" applyFill="1" applyBorder="1" applyAlignment="1">
      <alignment horizontal="left" vertical="center" wrapText="1"/>
    </xf>
    <xf numFmtId="0" fontId="29" fillId="12" borderId="33" xfId="1" applyFont="1" applyFill="1" applyBorder="1" applyAlignment="1">
      <alignment horizontal="left" vertical="center" wrapText="1"/>
    </xf>
    <xf numFmtId="0" fontId="28" fillId="12" borderId="13" xfId="1" applyFont="1" applyFill="1" applyBorder="1" applyAlignment="1">
      <alignment horizontal="center" vertical="center" wrapText="1"/>
    </xf>
    <xf numFmtId="0" fontId="28" fillId="12" borderId="29" xfId="1" applyFont="1" applyFill="1" applyBorder="1" applyAlignment="1">
      <alignment horizontal="center" vertical="center" wrapText="1"/>
    </xf>
    <xf numFmtId="0" fontId="29" fillId="12" borderId="27" xfId="1" applyFont="1" applyFill="1" applyBorder="1" applyAlignment="1">
      <alignment vertical="center" wrapText="1"/>
    </xf>
    <xf numFmtId="0" fontId="29" fillId="12" borderId="27" xfId="1" applyFont="1" applyFill="1" applyBorder="1" applyAlignment="1">
      <alignment horizontal="left" vertical="center" wrapText="1"/>
    </xf>
    <xf numFmtId="0" fontId="28" fillId="12" borderId="31" xfId="1" applyFont="1" applyFill="1" applyBorder="1" applyAlignment="1">
      <alignment horizontal="center" vertical="center" wrapText="1"/>
    </xf>
    <xf numFmtId="0" fontId="34" fillId="12" borderId="28" xfId="1" applyFont="1" applyFill="1" applyBorder="1" applyAlignment="1">
      <alignment vertical="center" wrapText="1"/>
    </xf>
    <xf numFmtId="0" fontId="29" fillId="11" borderId="22" xfId="1" applyFont="1" applyFill="1" applyBorder="1" applyAlignment="1">
      <alignment horizontal="left" vertical="center" wrapText="1"/>
    </xf>
    <xf numFmtId="0" fontId="29" fillId="11" borderId="21" xfId="1" applyFont="1" applyFill="1" applyBorder="1" applyAlignment="1">
      <alignment horizontal="left" vertical="center" wrapText="1"/>
    </xf>
    <xf numFmtId="0" fontId="28" fillId="12" borderId="30" xfId="1" applyFont="1" applyFill="1" applyBorder="1" applyAlignment="1">
      <alignment horizontal="center" vertical="center" wrapText="1"/>
    </xf>
    <xf numFmtId="0" fontId="28" fillId="5" borderId="27" xfId="1" applyFont="1" applyFill="1" applyBorder="1" applyAlignment="1">
      <alignment horizontal="center" vertical="center" wrapText="1"/>
    </xf>
    <xf numFmtId="0" fontId="29" fillId="12" borderId="19" xfId="0" applyFont="1" applyFill="1" applyBorder="1" applyAlignment="1">
      <alignment vertical="center" wrapText="1"/>
    </xf>
    <xf numFmtId="0" fontId="28" fillId="12" borderId="32" xfId="1" applyFont="1" applyFill="1" applyBorder="1" applyAlignment="1">
      <alignment horizontal="center" vertical="center" wrapText="1"/>
    </xf>
    <xf numFmtId="0" fontId="29" fillId="11" borderId="20" xfId="1" applyFont="1" applyFill="1" applyBorder="1" applyAlignment="1">
      <alignment vertical="center" wrapText="1"/>
    </xf>
    <xf numFmtId="0" fontId="29" fillId="11" borderId="19" xfId="1" applyFont="1" applyFill="1" applyBorder="1" applyAlignment="1">
      <alignment horizontal="left" vertical="center" wrapText="1"/>
    </xf>
    <xf numFmtId="0" fontId="30" fillId="5" borderId="24" xfId="1" applyFont="1" applyFill="1" applyBorder="1" applyAlignment="1">
      <alignment vertical="center" wrapText="1"/>
    </xf>
    <xf numFmtId="0" fontId="29" fillId="5" borderId="15" xfId="1" applyFont="1" applyFill="1" applyBorder="1" applyAlignment="1">
      <alignment vertical="center"/>
    </xf>
    <xf numFmtId="0" fontId="29" fillId="5" borderId="15" xfId="1" applyFont="1" applyFill="1" applyBorder="1" applyAlignment="1">
      <alignment horizontal="left" vertical="center" wrapText="1"/>
    </xf>
    <xf numFmtId="0" fontId="29" fillId="5" borderId="34" xfId="1" applyFont="1" applyFill="1" applyBorder="1" applyAlignment="1">
      <alignment horizontal="left" vertical="center" wrapText="1"/>
    </xf>
    <xf numFmtId="0" fontId="29" fillId="10" borderId="24" xfId="1" applyFont="1" applyFill="1" applyBorder="1" applyAlignment="1">
      <alignment horizontal="left" vertical="center" wrapText="1"/>
    </xf>
    <xf numFmtId="0" fontId="39" fillId="10" borderId="35" xfId="7" applyFont="1" applyFill="1" applyBorder="1" applyAlignment="1">
      <alignment horizontal="left" vertical="center" wrapText="1"/>
    </xf>
    <xf numFmtId="0" fontId="29" fillId="5" borderId="36" xfId="1" applyFont="1" applyFill="1" applyBorder="1" applyAlignment="1">
      <alignment vertical="center"/>
    </xf>
    <xf numFmtId="0" fontId="39" fillId="10" borderId="37" xfId="7" applyFont="1" applyFill="1" applyBorder="1" applyAlignment="1">
      <alignment horizontal="left" vertical="center" wrapText="1"/>
    </xf>
    <xf numFmtId="0" fontId="29" fillId="10" borderId="13" xfId="1" applyFont="1" applyFill="1" applyBorder="1" applyAlignment="1">
      <alignment horizontal="left" vertical="center"/>
    </xf>
    <xf numFmtId="0" fontId="34" fillId="11" borderId="20" xfId="0" applyFont="1" applyFill="1" applyBorder="1" applyAlignment="1">
      <alignment vertical="center" wrapText="1"/>
    </xf>
    <xf numFmtId="0" fontId="34" fillId="11" borderId="21" xfId="0" applyFont="1" applyFill="1" applyBorder="1" applyAlignment="1">
      <alignment vertical="center" wrapText="1"/>
    </xf>
    <xf numFmtId="0" fontId="34" fillId="11" borderId="19" xfId="0" applyFont="1" applyFill="1" applyBorder="1" applyAlignment="1">
      <alignment vertical="center" wrapText="1"/>
    </xf>
    <xf numFmtId="0" fontId="34" fillId="11" borderId="19" xfId="0" applyFont="1" applyFill="1" applyBorder="1" applyAlignment="1">
      <alignment horizontal="left" vertical="center" wrapText="1"/>
    </xf>
    <xf numFmtId="0" fontId="30" fillId="12" borderId="19" xfId="0" applyFont="1" applyFill="1" applyBorder="1" applyAlignment="1">
      <alignment vertical="center" wrapText="1"/>
    </xf>
    <xf numFmtId="0" fontId="44" fillId="5" borderId="13" xfId="1" applyFont="1" applyFill="1" applyBorder="1" applyAlignment="1">
      <alignment vertical="center" wrapText="1"/>
    </xf>
    <xf numFmtId="0" fontId="44" fillId="5" borderId="13" xfId="1" applyFont="1" applyFill="1" applyBorder="1" applyAlignment="1">
      <alignment horizontal="left" vertical="center" wrapText="1"/>
    </xf>
    <xf numFmtId="0" fontId="29" fillId="11" borderId="38" xfId="0" applyFont="1" applyFill="1" applyBorder="1" applyAlignment="1">
      <alignment vertical="center" wrapText="1"/>
    </xf>
    <xf numFmtId="0" fontId="46" fillId="5" borderId="13" xfId="1" applyFont="1" applyFill="1" applyBorder="1" applyAlignment="1">
      <alignment vertical="center" wrapText="1"/>
    </xf>
    <xf numFmtId="0" fontId="47" fillId="12" borderId="19" xfId="0" applyFont="1" applyFill="1" applyBorder="1" applyAlignment="1">
      <alignment vertical="center" wrapText="1"/>
    </xf>
    <xf numFmtId="0" fontId="46" fillId="11" borderId="19" xfId="0" applyFont="1" applyFill="1" applyBorder="1" applyAlignment="1">
      <alignment vertical="center" wrapText="1"/>
    </xf>
    <xf numFmtId="0" fontId="46" fillId="11" borderId="23" xfId="0" applyFont="1" applyFill="1" applyBorder="1" applyAlignment="1">
      <alignment vertical="center" wrapText="1"/>
    </xf>
    <xf numFmtId="0" fontId="29" fillId="12" borderId="28" xfId="1" applyFont="1" applyFill="1" applyBorder="1" applyAlignment="1">
      <alignment vertical="center" wrapText="1"/>
    </xf>
    <xf numFmtId="0" fontId="29" fillId="12" borderId="28" xfId="1" applyFont="1" applyFill="1" applyBorder="1" applyAlignment="1">
      <alignment horizontal="left" vertical="center" wrapText="1"/>
    </xf>
    <xf numFmtId="0" fontId="46" fillId="12" borderId="19" xfId="0" applyFont="1" applyFill="1" applyBorder="1" applyAlignment="1">
      <alignment vertical="center" wrapText="1"/>
    </xf>
    <xf numFmtId="0" fontId="49" fillId="5" borderId="13" xfId="1" applyFont="1" applyFill="1" applyBorder="1" applyAlignment="1">
      <alignment horizontal="left" vertical="center" wrapText="1"/>
    </xf>
    <xf numFmtId="0" fontId="29" fillId="5" borderId="25" xfId="1" applyFont="1" applyFill="1" applyBorder="1" applyAlignment="1">
      <alignment vertical="center" wrapText="1"/>
    </xf>
    <xf numFmtId="0" fontId="29" fillId="5" borderId="33" xfId="1" applyFont="1" applyFill="1" applyBorder="1" applyAlignment="1">
      <alignment vertical="center" wrapText="1"/>
    </xf>
    <xf numFmtId="0" fontId="29" fillId="5" borderId="0" xfId="8" applyFont="1" applyFill="1" applyAlignment="1">
      <alignment vertical="center" wrapText="1"/>
    </xf>
    <xf numFmtId="0" fontId="34" fillId="12" borderId="14" xfId="1" applyFont="1" applyFill="1" applyBorder="1" applyAlignment="1">
      <alignment vertical="center" wrapText="1"/>
    </xf>
    <xf numFmtId="0" fontId="29" fillId="5" borderId="15" xfId="1" applyFont="1" applyFill="1" applyBorder="1" applyAlignment="1">
      <alignment vertical="center" wrapText="1"/>
    </xf>
    <xf numFmtId="0" fontId="29" fillId="5" borderId="39" xfId="1" applyFont="1" applyFill="1" applyBorder="1" applyAlignment="1">
      <alignment vertical="center" wrapText="1"/>
    </xf>
    <xf numFmtId="0" fontId="29" fillId="11" borderId="40" xfId="0" applyFont="1" applyFill="1" applyBorder="1" applyAlignment="1">
      <alignment vertical="center" wrapText="1"/>
    </xf>
    <xf numFmtId="0" fontId="29" fillId="11" borderId="41" xfId="0" applyFont="1" applyFill="1" applyBorder="1" applyAlignment="1">
      <alignment vertical="center" wrapText="1"/>
    </xf>
    <xf numFmtId="0" fontId="29" fillId="5" borderId="42" xfId="8" applyFont="1" applyFill="1" applyBorder="1" applyAlignment="1">
      <alignment vertical="center" wrapText="1"/>
    </xf>
    <xf numFmtId="0" fontId="29" fillId="5" borderId="43" xfId="8" applyFont="1" applyFill="1" applyBorder="1" applyAlignment="1">
      <alignment vertical="center" wrapText="1"/>
    </xf>
    <xf numFmtId="0" fontId="29" fillId="5" borderId="44" xfId="8" applyFont="1" applyFill="1" applyBorder="1" applyAlignment="1">
      <alignment vertical="center" wrapText="1"/>
    </xf>
    <xf numFmtId="0" fontId="28" fillId="12" borderId="15" xfId="1" applyFont="1" applyFill="1" applyBorder="1" applyAlignment="1">
      <alignment horizontal="center" vertical="center" wrapText="1"/>
    </xf>
    <xf numFmtId="0" fontId="29" fillId="12" borderId="45" xfId="1" applyFont="1" applyFill="1" applyBorder="1" applyAlignment="1">
      <alignment vertical="center" wrapText="1"/>
    </xf>
    <xf numFmtId="0" fontId="29" fillId="12" borderId="15" xfId="1" applyFont="1" applyFill="1" applyBorder="1" applyAlignment="1">
      <alignment vertical="center" wrapText="1"/>
    </xf>
    <xf numFmtId="0" fontId="29" fillId="12" borderId="13" xfId="1" applyFont="1" applyFill="1" applyBorder="1" applyAlignment="1">
      <alignment horizontal="left" vertical="center" wrapText="1"/>
    </xf>
    <xf numFmtId="0" fontId="29" fillId="12" borderId="13" xfId="1" applyFont="1" applyFill="1" applyBorder="1" applyAlignment="1">
      <alignment vertical="center" wrapText="1"/>
    </xf>
    <xf numFmtId="0" fontId="45" fillId="5" borderId="13" xfId="1" applyFont="1" applyFill="1" applyBorder="1" applyAlignment="1">
      <alignment vertical="center" wrapText="1"/>
    </xf>
    <xf numFmtId="0" fontId="48" fillId="5" borderId="13" xfId="1" applyFont="1" applyFill="1" applyBorder="1" applyAlignment="1">
      <alignment vertical="center" wrapText="1"/>
    </xf>
    <xf numFmtId="0" fontId="48" fillId="11" borderId="23" xfId="0" applyFont="1" applyFill="1" applyBorder="1" applyAlignment="1">
      <alignment vertical="center" wrapText="1"/>
    </xf>
    <xf numFmtId="0" fontId="29" fillId="12" borderId="19" xfId="0" applyFont="1" applyFill="1" applyBorder="1" applyAlignment="1">
      <alignment horizontal="left" vertical="center" wrapText="1"/>
    </xf>
    <xf numFmtId="0" fontId="29" fillId="12" borderId="20" xfId="0" applyFont="1" applyFill="1" applyBorder="1" applyAlignment="1">
      <alignment horizontal="left" vertical="center" wrapText="1"/>
    </xf>
    <xf numFmtId="0" fontId="39" fillId="10" borderId="46" xfId="7" applyFont="1" applyFill="1" applyBorder="1" applyAlignment="1">
      <alignment horizontal="left" vertical="center" wrapText="1"/>
    </xf>
    <xf numFmtId="0" fontId="29" fillId="12" borderId="19" xfId="1" applyFont="1" applyFill="1" applyBorder="1" applyAlignment="1">
      <alignment horizontal="left" vertical="center" wrapText="1"/>
    </xf>
    <xf numFmtId="0" fontId="12" fillId="5" borderId="13" xfId="1" applyFont="1" applyFill="1" applyBorder="1" applyAlignment="1">
      <alignment vertical="center" wrapText="1"/>
    </xf>
    <xf numFmtId="0" fontId="48" fillId="5" borderId="0" xfId="1" applyFont="1" applyFill="1" applyBorder="1" applyAlignment="1">
      <alignment vertical="center" wrapText="1"/>
    </xf>
    <xf numFmtId="0" fontId="50" fillId="5" borderId="13" xfId="1" applyFont="1" applyFill="1" applyBorder="1" applyAlignment="1">
      <alignment horizontal="center" vertical="center" wrapText="1"/>
    </xf>
    <xf numFmtId="0" fontId="51" fillId="11" borderId="19" xfId="0" applyFont="1" applyFill="1" applyBorder="1" applyAlignment="1">
      <alignment vertical="center" wrapText="1"/>
    </xf>
    <xf numFmtId="0" fontId="51" fillId="11" borderId="47" xfId="0" applyFont="1" applyFill="1" applyBorder="1" applyAlignment="1">
      <alignment vertical="center" wrapText="1"/>
    </xf>
    <xf numFmtId="0" fontId="51" fillId="5" borderId="24" xfId="1" applyFont="1" applyFill="1" applyBorder="1" applyAlignment="1">
      <alignment vertical="center" wrapText="1"/>
    </xf>
    <xf numFmtId="0" fontId="31" fillId="5" borderId="13" xfId="0" applyFont="1" applyFill="1" applyBorder="1" applyAlignment="1">
      <alignment horizontal="left" vertical="top" wrapText="1"/>
    </xf>
    <xf numFmtId="0" fontId="34" fillId="11" borderId="20" xfId="0" applyFont="1" applyFill="1" applyBorder="1" applyAlignment="1">
      <alignment vertical="top" wrapText="1"/>
    </xf>
    <xf numFmtId="0" fontId="51" fillId="5" borderId="24" xfId="1" applyFont="1" applyFill="1" applyBorder="1" applyAlignment="1">
      <alignment horizontal="left" vertical="top" wrapText="1"/>
    </xf>
    <xf numFmtId="0" fontId="52" fillId="13" borderId="48" xfId="0" applyFont="1" applyFill="1" applyBorder="1" applyAlignment="1">
      <alignment vertical="center" wrapText="1"/>
    </xf>
    <xf numFmtId="0" fontId="52" fillId="13" borderId="49" xfId="0" applyFont="1" applyFill="1" applyBorder="1" applyAlignment="1">
      <alignment vertical="center" wrapText="1"/>
    </xf>
    <xf numFmtId="0" fontId="51" fillId="5" borderId="13" xfId="1" applyFont="1" applyFill="1" applyBorder="1" applyAlignment="1">
      <alignment horizontal="left" wrapText="1"/>
    </xf>
    <xf numFmtId="0" fontId="18" fillId="0" borderId="0" xfId="0" applyFont="1" applyAlignment="1">
      <alignment horizontal="center" wrapText="1"/>
    </xf>
    <xf numFmtId="0" fontId="19" fillId="0" borderId="0" xfId="0" applyFont="1" applyAlignment="1">
      <alignment horizontal="center" wrapText="1"/>
    </xf>
    <xf numFmtId="0" fontId="4" fillId="2" borderId="8" xfId="0" applyFont="1" applyFill="1" applyBorder="1" applyAlignment="1">
      <alignment horizontal="right" vertical="center" wrapText="1"/>
    </xf>
    <xf numFmtId="0" fontId="4" fillId="2" borderId="2" xfId="0" applyFont="1" applyFill="1" applyBorder="1" applyAlignment="1">
      <alignment horizontal="right" vertical="center" wrapText="1"/>
    </xf>
    <xf numFmtId="0" fontId="6" fillId="3" borderId="1" xfId="0" applyFont="1" applyFill="1" applyBorder="1" applyAlignment="1">
      <alignment horizontal="left" vertical="center" wrapText="1"/>
    </xf>
    <xf numFmtId="0" fontId="6" fillId="3" borderId="3" xfId="0" applyFont="1" applyFill="1" applyBorder="1" applyAlignment="1">
      <alignment horizontal="left" vertical="center" wrapText="1"/>
    </xf>
    <xf numFmtId="0" fontId="4" fillId="2" borderId="4"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3" xfId="0" applyFont="1" applyFill="1" applyBorder="1" applyAlignment="1">
      <alignment horizontal="left" vertical="center" wrapText="1"/>
    </xf>
    <xf numFmtId="0" fontId="26" fillId="3" borderId="1" xfId="8" applyFill="1" applyBorder="1" applyAlignment="1">
      <alignment horizontal="left" vertical="center" wrapText="1"/>
    </xf>
    <xf numFmtId="0" fontId="4" fillId="2" borderId="9" xfId="0" applyFont="1" applyFill="1" applyBorder="1" applyAlignment="1">
      <alignment horizontal="right" vertical="center" wrapText="1"/>
    </xf>
    <xf numFmtId="0" fontId="4" fillId="2" borderId="10" xfId="0" applyFont="1" applyFill="1" applyBorder="1" applyAlignment="1">
      <alignment horizontal="right" vertical="center" wrapText="1"/>
    </xf>
    <xf numFmtId="0" fontId="26" fillId="3" borderId="11" xfId="8" applyFill="1" applyBorder="1" applyAlignment="1">
      <alignment horizontal="left" vertical="center"/>
    </xf>
    <xf numFmtId="0" fontId="6" fillId="3" borderId="11" xfId="0" applyFont="1" applyFill="1" applyBorder="1" applyAlignment="1">
      <alignment horizontal="left" vertical="center"/>
    </xf>
    <xf numFmtId="0" fontId="6" fillId="3" borderId="12" xfId="0" applyFont="1" applyFill="1" applyBorder="1" applyAlignment="1">
      <alignment horizontal="left" vertical="center"/>
    </xf>
    <xf numFmtId="0" fontId="23" fillId="0" borderId="0" xfId="1" applyFont="1"/>
    <xf numFmtId="0" fontId="34" fillId="6" borderId="15" xfId="1" applyFont="1" applyFill="1" applyBorder="1" applyAlignment="1">
      <alignment horizontal="center" vertical="center" wrapText="1"/>
    </xf>
    <xf numFmtId="0" fontId="29" fillId="6" borderId="16" xfId="1" applyFont="1" applyFill="1" applyBorder="1" applyAlignment="1">
      <alignment horizontal="center" vertical="center" wrapText="1"/>
    </xf>
    <xf numFmtId="0" fontId="29" fillId="6" borderId="14" xfId="1" applyFont="1" applyFill="1" applyBorder="1" applyAlignment="1">
      <alignment horizontal="center" vertical="center" wrapText="1"/>
    </xf>
  </cellXfs>
  <cellStyles count="12">
    <cellStyle name="Hypertextové prepojenie" xfId="8" builtinId="8"/>
    <cellStyle name="Hypertextové prepojenie 2" xfId="2" xr:uid="{00000000-0005-0000-0000-000001000000}"/>
    <cellStyle name="Mena" xfId="6" builtinId="4"/>
    <cellStyle name="Mena 2" xfId="4" xr:uid="{00000000-0005-0000-0000-000003000000}"/>
    <cellStyle name="Mena 2 2" xfId="9" xr:uid="{00000000-0005-0000-0000-000003000000}"/>
    <cellStyle name="Mena 3" xfId="5" xr:uid="{00000000-0005-0000-0000-000004000000}"/>
    <cellStyle name="Mena 3 2" xfId="10" xr:uid="{00000000-0005-0000-0000-000004000000}"/>
    <cellStyle name="Mena 4" xfId="11" xr:uid="{00000000-0005-0000-0000-000036000000}"/>
    <cellStyle name="Normálna" xfId="0" builtinId="0"/>
    <cellStyle name="Normálna 2" xfId="1" xr:uid="{00000000-0005-0000-0000-000006000000}"/>
    <cellStyle name="Normálne 2" xfId="3" xr:uid="{00000000-0005-0000-0000-000007000000}"/>
    <cellStyle name="Výpočet" xfId="7" builtinId="22"/>
  </cellStyles>
  <dxfs count="1">
    <dxf>
      <font>
        <b/>
        <i/>
        <color rgb="FFFF0000"/>
      </font>
    </dxf>
  </dxfs>
  <tableStyles count="0" defaultTableStyle="TableStyleMedium2" defaultPivotStyle="PivotStyleLight16"/>
  <colors>
    <mruColors>
      <color rgb="FFFFFFCC"/>
      <color rgb="FFCA9D0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dsas-my.sharepoint.com/Users/4835/Downloads/KATALOG_POZIADAVIEK_f&#225;za%20I.+f&#225;za%20II_276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dsas-my.sharepoint.com/personal/4835_ndsas_sk/Documents/S&#250;bory%20konverz&#225;cie%20aplik&#225;cie%20Microsoft%20Teams/KATALOG_POZIADAVIEK_f&#225;za%20I.+f&#225;za%20II_276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Úvod"/>
      <sheetName val="Graf2"/>
      <sheetName val="Graf1"/>
      <sheetName val="Graf3"/>
      <sheetName val="Graf4"/>
      <sheetName val="KATALOG_POZIADAVKY"/>
      <sheetName val=" Moduly a inkrementy"/>
    </sheetNames>
    <sheetDataSet>
      <sheetData sheetId="0"/>
      <sheetData sheetId="1"/>
      <sheetData sheetId="2"/>
      <sheetData sheetId="3"/>
      <sheetData sheetId="4"/>
      <sheetData sheetId="5"/>
      <sheetData sheetId="6" refreshError="1">
        <row r="3">
          <cell r="B3" t="str">
            <v>Nový predajný systém edz</v>
          </cell>
          <cell r="C3" t="str">
            <v>Inkrement 1</v>
          </cell>
        </row>
        <row r="4">
          <cell r="B4" t="str">
            <v>modul 2</v>
          </cell>
          <cell r="C4" t="str">
            <v>Inkrement 2</v>
          </cell>
        </row>
        <row r="5">
          <cell r="B5" t="str">
            <v>Modul 3</v>
          </cell>
          <cell r="C5" t="str">
            <v>Inkrement 1</v>
          </cell>
        </row>
        <row r="6">
          <cell r="B6" t="str">
            <v>Modul 4</v>
          </cell>
          <cell r="C6" t="str">
            <v>Inkrement 5</v>
          </cell>
        </row>
        <row r="7">
          <cell r="B7" t="str">
            <v>Modul 5</v>
          </cell>
          <cell r="C7" t="str">
            <v>Inkrement 3</v>
          </cell>
        </row>
        <row r="8">
          <cell r="B8" t="str">
            <v>Modul 6</v>
          </cell>
          <cell r="C8" t="str">
            <v>Inkrement 6</v>
          </cell>
        </row>
        <row r="9">
          <cell r="B9" t="str">
            <v>Modul 7</v>
          </cell>
          <cell r="C9" t="str">
            <v>Inkrement 3</v>
          </cell>
        </row>
        <row r="10">
          <cell r="B10" t="str">
            <v>Modul 8</v>
          </cell>
          <cell r="C10" t="str">
            <v>Inkrement 7</v>
          </cell>
        </row>
        <row r="11">
          <cell r="B11" t="str">
            <v>Modul 9</v>
          </cell>
          <cell r="C11"/>
        </row>
        <row r="12">
          <cell r="B12" t="str">
            <v>Modul 10</v>
          </cell>
          <cell r="C12"/>
        </row>
        <row r="13">
          <cell r="B13" t="str">
            <v>Modul 11</v>
          </cell>
          <cell r="C13"/>
        </row>
        <row r="14">
          <cell r="B14" t="str">
            <v>Modul 12</v>
          </cell>
          <cell r="C14"/>
        </row>
        <row r="15">
          <cell r="B15" t="str">
            <v>Modul 13</v>
          </cell>
          <cell r="C15"/>
        </row>
        <row r="16">
          <cell r="B16" t="str">
            <v>Modul 14</v>
          </cell>
          <cell r="C16"/>
        </row>
        <row r="17">
          <cell r="B17" t="str">
            <v>Modul 15</v>
          </cell>
          <cell r="C17"/>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Úvod"/>
      <sheetName val="Graf2"/>
      <sheetName val="Graf1"/>
      <sheetName val="Graf3"/>
      <sheetName val="Graf4"/>
      <sheetName val="KATALOG_POZIADAVKY"/>
      <sheetName val=" Moduly a inkrementy"/>
    </sheetNames>
    <sheetDataSet>
      <sheetData sheetId="0" refreshError="1"/>
      <sheetData sheetId="1" refreshError="1"/>
      <sheetData sheetId="2" refreshError="1"/>
      <sheetData sheetId="3" refreshError="1"/>
      <sheetData sheetId="4" refreshError="1"/>
      <sheetData sheetId="5" refreshError="1"/>
      <sheetData sheetId="6" refreshError="1">
        <row r="3">
          <cell r="B3" t="str">
            <v>Nový predajný systém edz</v>
          </cell>
          <cell r="C3" t="str">
            <v>Inkrement 1</v>
          </cell>
        </row>
        <row r="4">
          <cell r="B4" t="str">
            <v>modul 2</v>
          </cell>
          <cell r="C4" t="str">
            <v>Inkrement 2</v>
          </cell>
        </row>
        <row r="5">
          <cell r="B5" t="str">
            <v>Modul 3</v>
          </cell>
          <cell r="C5" t="str">
            <v>Inkrement 1</v>
          </cell>
        </row>
        <row r="6">
          <cell r="B6" t="str">
            <v>Modul 4</v>
          </cell>
          <cell r="C6" t="str">
            <v>Inkrement 5</v>
          </cell>
        </row>
        <row r="7">
          <cell r="B7" t="str">
            <v>Modul 5</v>
          </cell>
          <cell r="C7" t="str">
            <v>Inkrement 3</v>
          </cell>
        </row>
        <row r="8">
          <cell r="B8" t="str">
            <v>Modul 6</v>
          </cell>
          <cell r="C8" t="str">
            <v>Inkrement 6</v>
          </cell>
        </row>
        <row r="9">
          <cell r="B9" t="str">
            <v>Modul 7</v>
          </cell>
          <cell r="C9" t="str">
            <v>Inkrement 3</v>
          </cell>
        </row>
        <row r="10">
          <cell r="B10" t="str">
            <v>Modul 8</v>
          </cell>
          <cell r="C10" t="str">
            <v>Inkrement 7</v>
          </cell>
        </row>
        <row r="11">
          <cell r="B11" t="str">
            <v>Modul 9</v>
          </cell>
          <cell r="C11"/>
        </row>
        <row r="12">
          <cell r="B12" t="str">
            <v>Modul 10</v>
          </cell>
          <cell r="C12"/>
        </row>
        <row r="13">
          <cell r="B13" t="str">
            <v>Modul 11</v>
          </cell>
          <cell r="C13"/>
        </row>
        <row r="14">
          <cell r="B14" t="str">
            <v>Modul 12</v>
          </cell>
          <cell r="C14"/>
        </row>
        <row r="15">
          <cell r="B15" t="str">
            <v>Modul 13</v>
          </cell>
          <cell r="C15"/>
        </row>
        <row r="16">
          <cell r="B16" t="str">
            <v>Modul 14</v>
          </cell>
          <cell r="C16"/>
        </row>
        <row r="17">
          <cell r="B17" t="str">
            <v>Modul 15</v>
          </cell>
          <cell r="C17"/>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allova.denisa@ndsas.sk,%20%20+421%20914%2033%2077%2023" TargetMode="External"/><Relationship Id="rId1" Type="http://schemas.openxmlformats.org/officeDocument/2006/relationships/hyperlink" Target="https://ndsas.sk/"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tabColor rgb="FFFFFF00"/>
  </sheetPr>
  <dimension ref="A1:R38"/>
  <sheetViews>
    <sheetView zoomScale="130" zoomScaleNormal="130" workbookViewId="0">
      <selection activeCell="N13" sqref="N13"/>
    </sheetView>
  </sheetViews>
  <sheetFormatPr defaultColWidth="8.86328125" defaultRowHeight="14.25" x14ac:dyDescent="0.45"/>
  <cols>
    <col min="2" max="2" width="11.3984375" customWidth="1"/>
    <col min="4" max="4" width="6.3984375" customWidth="1"/>
    <col min="6" max="6" width="7.3984375" customWidth="1"/>
    <col min="7" max="7" width="12.3984375" customWidth="1"/>
    <col min="8" max="8" width="6" customWidth="1"/>
    <col min="9" max="9" width="14.3984375" customWidth="1"/>
  </cols>
  <sheetData>
    <row r="1" spans="1:18" x14ac:dyDescent="0.45">
      <c r="A1" s="1"/>
      <c r="B1" s="1"/>
      <c r="C1" s="1"/>
      <c r="D1" s="1"/>
      <c r="E1" s="1"/>
      <c r="F1" s="1"/>
      <c r="G1" s="1"/>
      <c r="H1" s="1"/>
      <c r="I1" s="1"/>
      <c r="J1" s="3"/>
      <c r="K1" s="4"/>
      <c r="L1" s="4"/>
      <c r="M1" s="4"/>
      <c r="N1" s="4"/>
      <c r="O1" s="4"/>
      <c r="P1" s="4"/>
      <c r="Q1" s="4"/>
      <c r="R1" s="4"/>
    </row>
    <row r="2" spans="1:18" x14ac:dyDescent="0.45">
      <c r="A2" s="1"/>
      <c r="B2" s="1"/>
      <c r="C2" s="1"/>
      <c r="D2" s="1"/>
      <c r="E2" s="1"/>
      <c r="F2" s="1"/>
      <c r="G2" s="1"/>
      <c r="H2" s="1"/>
      <c r="I2" s="1"/>
      <c r="J2" s="4"/>
      <c r="K2" s="4"/>
      <c r="L2" s="4"/>
      <c r="M2" s="4"/>
      <c r="N2" s="4"/>
      <c r="O2" s="4"/>
      <c r="P2" s="4"/>
      <c r="Q2" s="4"/>
      <c r="R2" s="4"/>
    </row>
    <row r="3" spans="1:18" ht="15" customHeight="1" x14ac:dyDescent="0.45">
      <c r="A3" s="1"/>
      <c r="B3" s="1"/>
      <c r="C3" s="1"/>
      <c r="D3" s="1"/>
      <c r="E3" s="1"/>
      <c r="F3" s="1"/>
      <c r="G3" s="1"/>
      <c r="H3" s="1"/>
      <c r="I3" s="1"/>
      <c r="J3" s="4"/>
      <c r="K3" s="4"/>
      <c r="L3" s="4"/>
      <c r="M3" s="4"/>
      <c r="N3" s="4"/>
      <c r="O3" s="4"/>
      <c r="P3" s="4"/>
      <c r="Q3" s="4"/>
      <c r="R3" s="4"/>
    </row>
    <row r="4" spans="1:18" ht="15" customHeight="1" x14ac:dyDescent="0.45">
      <c r="A4" s="1"/>
      <c r="B4" s="1"/>
      <c r="C4" s="1"/>
      <c r="D4" s="1"/>
      <c r="E4" s="1"/>
      <c r="F4" s="1"/>
      <c r="G4" s="1"/>
      <c r="H4" s="1"/>
      <c r="I4" s="1"/>
      <c r="J4" s="4"/>
      <c r="K4" s="4"/>
      <c r="L4" s="4"/>
      <c r="M4" s="4"/>
      <c r="N4" s="4"/>
      <c r="O4" s="4"/>
      <c r="P4" s="4"/>
      <c r="Q4" s="4"/>
      <c r="R4" s="4"/>
    </row>
    <row r="5" spans="1:18" x14ac:dyDescent="0.45">
      <c r="A5" s="1"/>
      <c r="B5" s="1"/>
      <c r="C5" s="1"/>
      <c r="D5" s="1"/>
      <c r="E5" s="1"/>
      <c r="F5" s="1"/>
      <c r="G5" s="1"/>
      <c r="H5" s="1"/>
      <c r="I5" s="1"/>
      <c r="J5" s="4"/>
      <c r="K5" s="4"/>
      <c r="L5" s="4"/>
      <c r="M5" s="4"/>
      <c r="N5" s="4"/>
      <c r="O5" s="4"/>
      <c r="P5" s="4"/>
      <c r="Q5" s="4"/>
      <c r="R5" s="4"/>
    </row>
    <row r="6" spans="1:18" ht="57.75" customHeight="1" x14ac:dyDescent="0.45">
      <c r="A6" s="164" t="s">
        <v>0</v>
      </c>
      <c r="B6" s="164"/>
      <c r="C6" s="164"/>
      <c r="D6" s="164"/>
      <c r="E6" s="164"/>
      <c r="F6" s="164"/>
      <c r="G6" s="164"/>
      <c r="H6" s="164"/>
      <c r="I6" s="164"/>
      <c r="J6" s="4"/>
      <c r="K6" s="4"/>
      <c r="L6" s="4"/>
      <c r="M6" s="4"/>
      <c r="N6" s="4"/>
      <c r="O6" s="4"/>
      <c r="P6" s="4"/>
      <c r="Q6" s="4"/>
      <c r="R6" s="4"/>
    </row>
    <row r="7" spans="1:18" x14ac:dyDescent="0.45">
      <c r="A7" s="165"/>
      <c r="B7" s="165"/>
      <c r="C7" s="165"/>
      <c r="D7" s="165"/>
      <c r="E7" s="165"/>
      <c r="F7" s="165"/>
      <c r="G7" s="165"/>
      <c r="H7" s="165"/>
      <c r="I7" s="165"/>
      <c r="J7" s="4"/>
      <c r="K7" s="13" t="s">
        <v>1</v>
      </c>
      <c r="L7" s="4"/>
      <c r="M7" s="4"/>
      <c r="N7" s="4"/>
      <c r="O7" s="4"/>
      <c r="P7" s="4"/>
      <c r="Q7" s="4"/>
      <c r="R7" s="4"/>
    </row>
    <row r="8" spans="1:18" ht="3.75" customHeight="1" x14ac:dyDescent="0.45">
      <c r="A8" s="165"/>
      <c r="B8" s="165"/>
      <c r="C8" s="165"/>
      <c r="D8" s="165"/>
      <c r="E8" s="165"/>
      <c r="F8" s="165"/>
      <c r="G8" s="165"/>
      <c r="H8" s="165"/>
      <c r="I8" s="165"/>
      <c r="J8" s="4"/>
      <c r="K8" s="4"/>
      <c r="L8" s="4"/>
      <c r="M8" s="4"/>
      <c r="N8" s="4"/>
      <c r="O8" s="4"/>
      <c r="P8" s="4"/>
      <c r="Q8" s="4"/>
      <c r="R8" s="4"/>
    </row>
    <row r="9" spans="1:18" ht="14.25" hidden="1" customHeight="1" x14ac:dyDescent="0.45">
      <c r="A9" s="165"/>
      <c r="B9" s="165"/>
      <c r="C9" s="165"/>
      <c r="D9" s="165"/>
      <c r="E9" s="165"/>
      <c r="F9" s="165"/>
      <c r="G9" s="165"/>
      <c r="H9" s="165"/>
      <c r="I9" s="165"/>
      <c r="J9" s="4"/>
      <c r="K9" s="4"/>
      <c r="L9" s="4"/>
      <c r="M9" s="4"/>
      <c r="N9" s="4"/>
      <c r="O9" s="4"/>
      <c r="P9" s="4"/>
      <c r="Q9" s="4"/>
      <c r="R9" s="4"/>
    </row>
    <row r="10" spans="1:18" ht="15" customHeight="1" x14ac:dyDescent="0.45">
      <c r="A10" s="1"/>
      <c r="B10" s="1"/>
      <c r="C10" s="1"/>
      <c r="D10" s="1"/>
      <c r="E10" s="1"/>
      <c r="F10" s="1"/>
      <c r="G10" s="1"/>
      <c r="H10" s="1"/>
      <c r="I10" s="1"/>
      <c r="J10" s="4"/>
      <c r="K10" s="4"/>
      <c r="L10" s="4"/>
      <c r="M10" s="4"/>
      <c r="N10" s="4"/>
      <c r="O10" s="4"/>
      <c r="P10" s="4"/>
      <c r="Q10" s="4"/>
      <c r="R10" s="4"/>
    </row>
    <row r="11" spans="1:18" x14ac:dyDescent="0.45">
      <c r="B11" s="1"/>
      <c r="C11" s="1"/>
      <c r="D11" s="1"/>
      <c r="E11" s="1"/>
      <c r="F11" s="1"/>
      <c r="G11" s="1"/>
      <c r="H11" s="1"/>
      <c r="I11" s="1"/>
      <c r="J11" s="4"/>
      <c r="K11" s="4"/>
      <c r="L11" s="4"/>
      <c r="M11" s="4"/>
      <c r="N11" s="4"/>
      <c r="O11" s="4"/>
      <c r="P11" s="4"/>
      <c r="Q11" s="4"/>
      <c r="R11" s="4"/>
    </row>
    <row r="12" spans="1:18" ht="14.65" thickBot="1" x14ac:dyDescent="0.5">
      <c r="B12" s="1"/>
      <c r="C12" s="1"/>
      <c r="D12" s="1"/>
      <c r="E12" s="1"/>
      <c r="F12" s="1"/>
      <c r="G12" s="1"/>
      <c r="H12" s="1"/>
      <c r="I12" s="1"/>
      <c r="J12" s="4"/>
      <c r="K12" s="4"/>
      <c r="L12" s="4"/>
      <c r="M12" s="4"/>
      <c r="N12" s="4"/>
      <c r="O12" s="4"/>
      <c r="P12" s="4"/>
      <c r="Q12" s="4"/>
      <c r="R12" s="4"/>
    </row>
    <row r="13" spans="1:18" x14ac:dyDescent="0.45">
      <c r="A13" s="170" t="s">
        <v>2</v>
      </c>
      <c r="B13" s="171"/>
      <c r="C13" s="172" t="s">
        <v>3</v>
      </c>
      <c r="D13" s="172"/>
      <c r="E13" s="172"/>
      <c r="F13" s="172"/>
      <c r="G13" s="172"/>
      <c r="H13" s="172"/>
      <c r="I13" s="173"/>
      <c r="J13" s="4"/>
      <c r="K13" s="4"/>
      <c r="L13" s="4"/>
      <c r="M13" s="4"/>
      <c r="N13" s="4"/>
      <c r="O13" s="4"/>
      <c r="P13" s="4"/>
      <c r="Q13" s="4"/>
      <c r="R13" s="4"/>
    </row>
    <row r="14" spans="1:18" hidden="1" x14ac:dyDescent="0.45">
      <c r="A14" s="166" t="s">
        <v>4</v>
      </c>
      <c r="B14" s="167"/>
      <c r="C14" s="174"/>
      <c r="D14" s="174"/>
      <c r="E14" s="174"/>
      <c r="F14" s="174"/>
      <c r="G14" s="174"/>
      <c r="H14" s="174"/>
      <c r="I14" s="175"/>
      <c r="J14" s="4"/>
      <c r="K14" s="4"/>
      <c r="L14" s="4"/>
      <c r="M14" s="4"/>
      <c r="N14" s="4"/>
      <c r="O14" s="4"/>
      <c r="P14" s="4"/>
      <c r="Q14" s="4"/>
      <c r="R14" s="4"/>
    </row>
    <row r="15" spans="1:18" ht="30.75" customHeight="1" x14ac:dyDescent="0.45">
      <c r="A15" s="166" t="s">
        <v>5</v>
      </c>
      <c r="B15" s="167"/>
      <c r="C15" s="174"/>
      <c r="D15" s="174"/>
      <c r="E15" s="174"/>
      <c r="F15" s="174"/>
      <c r="G15" s="174"/>
      <c r="H15" s="174"/>
      <c r="I15" s="175"/>
      <c r="J15" s="4"/>
      <c r="K15" s="4"/>
      <c r="L15" s="4"/>
      <c r="M15" s="4"/>
      <c r="N15" s="4"/>
      <c r="O15" s="4"/>
      <c r="P15" s="4"/>
      <c r="Q15" s="4"/>
      <c r="R15" s="4"/>
    </row>
    <row r="16" spans="1:18" ht="14.45" customHeight="1" x14ac:dyDescent="0.45">
      <c r="A16" s="166" t="s">
        <v>6</v>
      </c>
      <c r="B16" s="167"/>
      <c r="C16" s="168" t="s">
        <v>7</v>
      </c>
      <c r="D16" s="168"/>
      <c r="E16" s="168"/>
      <c r="F16" s="168"/>
      <c r="G16" s="168"/>
      <c r="H16" s="168"/>
      <c r="I16" s="169"/>
      <c r="J16" s="4"/>
      <c r="K16" s="4"/>
      <c r="L16" s="4"/>
      <c r="M16" s="4"/>
      <c r="N16" s="4"/>
      <c r="O16" s="4"/>
      <c r="P16" s="4"/>
      <c r="Q16" s="4"/>
      <c r="R16" s="4"/>
    </row>
    <row r="17" spans="1:18" ht="14.45" customHeight="1" x14ac:dyDescent="0.45">
      <c r="A17" s="166" t="s">
        <v>8</v>
      </c>
      <c r="B17" s="167"/>
      <c r="C17" s="168" t="s">
        <v>9</v>
      </c>
      <c r="D17" s="168"/>
      <c r="E17" s="168"/>
      <c r="F17" s="168"/>
      <c r="G17" s="168"/>
      <c r="H17" s="168"/>
      <c r="I17" s="169"/>
      <c r="J17" s="4"/>
      <c r="K17" s="4"/>
      <c r="L17" s="4"/>
      <c r="M17" s="4"/>
      <c r="N17" s="4"/>
      <c r="O17" s="4"/>
      <c r="P17" s="4"/>
      <c r="Q17" s="4"/>
      <c r="R17" s="4"/>
    </row>
    <row r="18" spans="1:18" x14ac:dyDescent="0.45">
      <c r="A18" s="166" t="s">
        <v>10</v>
      </c>
      <c r="B18" s="167"/>
      <c r="C18" s="168">
        <v>84104</v>
      </c>
      <c r="D18" s="168"/>
      <c r="E18" s="168"/>
      <c r="F18" s="168"/>
      <c r="G18" s="168"/>
      <c r="H18" s="168"/>
      <c r="I18" s="169"/>
      <c r="J18" s="4"/>
      <c r="K18" s="4"/>
      <c r="L18" s="4"/>
      <c r="M18" s="4"/>
      <c r="N18" s="4"/>
      <c r="O18" s="4"/>
      <c r="P18" s="4"/>
      <c r="Q18" s="4"/>
      <c r="R18" s="4"/>
    </row>
    <row r="19" spans="1:18" x14ac:dyDescent="0.45">
      <c r="A19" s="166" t="s">
        <v>11</v>
      </c>
      <c r="B19" s="167"/>
      <c r="C19" s="176" t="s">
        <v>12</v>
      </c>
      <c r="D19" s="174"/>
      <c r="E19" s="174"/>
      <c r="F19" s="174"/>
      <c r="G19" s="174"/>
      <c r="H19" s="174"/>
      <c r="I19" s="175"/>
      <c r="J19" s="4"/>
      <c r="K19" s="4"/>
      <c r="L19" s="4"/>
      <c r="M19" s="4"/>
      <c r="N19" s="4"/>
      <c r="O19" s="4"/>
      <c r="P19" s="4"/>
      <c r="Q19" s="4"/>
      <c r="R19" s="4"/>
    </row>
    <row r="20" spans="1:18" x14ac:dyDescent="0.45">
      <c r="A20" s="166" t="s">
        <v>13</v>
      </c>
      <c r="B20" s="167"/>
      <c r="C20" s="168">
        <v>35919001</v>
      </c>
      <c r="D20" s="168"/>
      <c r="E20" s="168"/>
      <c r="F20" s="168"/>
      <c r="G20" s="168"/>
      <c r="H20" s="168"/>
      <c r="I20" s="169"/>
      <c r="J20" s="4"/>
      <c r="K20" s="4"/>
      <c r="L20" s="4"/>
      <c r="M20" s="4"/>
      <c r="N20" s="4"/>
      <c r="O20" s="4"/>
      <c r="P20" s="4"/>
      <c r="Q20" s="4"/>
      <c r="R20" s="4"/>
    </row>
    <row r="21" spans="1:18" ht="19.5" customHeight="1" x14ac:dyDescent="0.45">
      <c r="A21" s="166" t="s">
        <v>14</v>
      </c>
      <c r="B21" s="167"/>
      <c r="C21" s="168" t="s">
        <v>15</v>
      </c>
      <c r="D21" s="168"/>
      <c r="E21" s="168"/>
      <c r="F21" s="168"/>
      <c r="G21" s="168"/>
      <c r="H21" s="168"/>
      <c r="I21" s="169"/>
      <c r="J21" s="4"/>
      <c r="K21" s="4"/>
      <c r="L21" s="4"/>
      <c r="M21" s="4"/>
      <c r="N21" s="4"/>
      <c r="O21" s="4"/>
      <c r="P21" s="4"/>
      <c r="Q21" s="4"/>
      <c r="R21" s="4"/>
    </row>
    <row r="22" spans="1:18" ht="33" customHeight="1" thickBot="1" x14ac:dyDescent="0.5">
      <c r="A22" s="177" t="s">
        <v>16</v>
      </c>
      <c r="B22" s="178"/>
      <c r="C22" s="179" t="s">
        <v>17</v>
      </c>
      <c r="D22" s="180"/>
      <c r="E22" s="180"/>
      <c r="F22" s="180"/>
      <c r="G22" s="180"/>
      <c r="H22" s="180"/>
      <c r="I22" s="181"/>
      <c r="J22" s="4"/>
      <c r="K22" s="4"/>
      <c r="L22" s="4"/>
      <c r="M22" s="4"/>
      <c r="N22" s="4"/>
      <c r="O22" s="4"/>
      <c r="P22" s="4"/>
      <c r="Q22" s="4"/>
      <c r="R22" s="4"/>
    </row>
    <row r="23" spans="1:18" x14ac:dyDescent="0.45">
      <c r="A23" s="1"/>
      <c r="B23" s="1"/>
      <c r="C23" s="1"/>
      <c r="D23" s="1"/>
      <c r="E23" s="1"/>
      <c r="F23" s="1"/>
      <c r="G23" s="1"/>
      <c r="H23" s="1"/>
      <c r="I23" s="1"/>
      <c r="J23" s="4"/>
      <c r="K23" s="4"/>
      <c r="L23" s="4"/>
      <c r="M23" s="4"/>
      <c r="N23" s="4"/>
      <c r="O23" s="4"/>
      <c r="P23" s="4"/>
      <c r="Q23" s="4"/>
      <c r="R23" s="4"/>
    </row>
    <row r="24" spans="1:18" x14ac:dyDescent="0.45">
      <c r="A24" s="182" t="s">
        <v>18</v>
      </c>
      <c r="B24" s="182"/>
      <c r="C24" s="182"/>
      <c r="D24" s="182"/>
      <c r="E24" s="182"/>
      <c r="F24" s="182"/>
      <c r="G24" s="182"/>
      <c r="H24" s="182"/>
      <c r="I24" s="182"/>
      <c r="J24" s="4"/>
      <c r="K24" s="4"/>
      <c r="L24" s="4"/>
      <c r="M24" s="4"/>
      <c r="N24" s="4"/>
      <c r="O24" s="4"/>
      <c r="P24" s="4"/>
      <c r="Q24" s="4"/>
      <c r="R24" s="4"/>
    </row>
    <row r="25" spans="1:18" x14ac:dyDescent="0.45">
      <c r="A25" s="30" t="s">
        <v>19</v>
      </c>
      <c r="B25" s="14"/>
      <c r="C25" s="14"/>
      <c r="D25" s="14"/>
      <c r="E25" s="14"/>
      <c r="F25" s="14"/>
      <c r="G25" s="14"/>
      <c r="H25" s="14"/>
      <c r="I25" s="14"/>
      <c r="J25" s="4"/>
      <c r="K25" s="4"/>
      <c r="L25" s="4"/>
      <c r="M25" s="4"/>
      <c r="N25" s="4"/>
      <c r="O25" s="4"/>
      <c r="P25" s="4"/>
      <c r="Q25" s="4"/>
      <c r="R25" s="4"/>
    </row>
    <row r="26" spans="1:18" x14ac:dyDescent="0.45">
      <c r="A26" s="30" t="s">
        <v>20</v>
      </c>
      <c r="B26" s="14"/>
      <c r="C26" s="14"/>
      <c r="D26" s="14"/>
      <c r="E26" s="14"/>
      <c r="F26" s="14"/>
      <c r="G26" s="14"/>
      <c r="H26" s="14"/>
      <c r="I26" s="14"/>
      <c r="J26" s="4"/>
      <c r="K26" s="4"/>
      <c r="L26" s="4"/>
      <c r="M26" s="4"/>
      <c r="N26" s="4"/>
      <c r="O26" s="4"/>
      <c r="P26" s="4"/>
      <c r="Q26" s="4"/>
      <c r="R26" s="4"/>
    </row>
    <row r="27" spans="1:18" x14ac:dyDescent="0.45">
      <c r="A27" s="12"/>
      <c r="B27" s="12"/>
      <c r="C27" s="12"/>
      <c r="D27" s="12"/>
      <c r="E27" s="12"/>
      <c r="F27" s="12"/>
      <c r="G27" s="12"/>
      <c r="H27" s="12"/>
      <c r="I27" s="12"/>
      <c r="J27" s="4"/>
      <c r="K27" s="4"/>
      <c r="L27" s="4"/>
      <c r="M27" s="4"/>
      <c r="N27" s="4"/>
      <c r="O27" s="4"/>
      <c r="P27" s="4"/>
      <c r="Q27" s="4"/>
      <c r="R27" s="4"/>
    </row>
    <row r="28" spans="1:18" x14ac:dyDescent="0.45">
      <c r="A28" s="2"/>
      <c r="B28" s="2"/>
      <c r="C28" s="1"/>
      <c r="D28" s="1"/>
      <c r="E28" s="1"/>
      <c r="F28" s="1"/>
      <c r="G28" s="1"/>
      <c r="H28" s="1"/>
      <c r="I28" s="1"/>
      <c r="J28" s="4"/>
      <c r="K28" s="4"/>
      <c r="L28" s="4"/>
      <c r="M28" s="4"/>
      <c r="N28" s="4"/>
      <c r="O28" s="4"/>
      <c r="P28" s="4"/>
      <c r="Q28" s="4"/>
      <c r="R28" s="4"/>
    </row>
    <row r="29" spans="1:18" x14ac:dyDescent="0.45">
      <c r="A29" s="1"/>
      <c r="B29" s="1"/>
      <c r="C29" s="1"/>
      <c r="D29" s="1"/>
      <c r="E29" s="1"/>
      <c r="F29" s="1"/>
      <c r="G29" s="1"/>
      <c r="H29" s="1"/>
      <c r="I29" s="1"/>
      <c r="J29" s="4"/>
      <c r="K29" s="4"/>
      <c r="L29" s="4"/>
      <c r="M29" s="4"/>
      <c r="N29" s="4"/>
      <c r="O29" s="4"/>
      <c r="P29" s="4"/>
      <c r="Q29" s="4"/>
      <c r="R29" s="4"/>
    </row>
    <row r="30" spans="1:18" x14ac:dyDescent="0.45">
      <c r="A30" s="1"/>
      <c r="B30" s="1"/>
      <c r="C30" s="1"/>
      <c r="D30" s="1"/>
      <c r="E30" s="1"/>
      <c r="F30" s="1"/>
      <c r="G30" s="1"/>
      <c r="H30" s="1"/>
      <c r="I30" s="1"/>
      <c r="J30" s="4"/>
      <c r="K30" s="4"/>
      <c r="L30" s="4"/>
      <c r="M30" s="4"/>
      <c r="N30" s="4"/>
      <c r="O30" s="4"/>
      <c r="P30" s="4"/>
      <c r="Q30" s="4"/>
      <c r="R30" s="4"/>
    </row>
    <row r="31" spans="1:18" x14ac:dyDescent="0.45">
      <c r="A31" s="1"/>
      <c r="B31" s="1"/>
      <c r="C31" s="1"/>
      <c r="D31" s="1"/>
      <c r="E31" s="1"/>
      <c r="F31" s="1"/>
      <c r="G31" s="1"/>
      <c r="H31" s="1"/>
      <c r="I31" s="1"/>
      <c r="J31" s="4"/>
      <c r="K31" s="4"/>
      <c r="L31" s="4"/>
      <c r="M31" s="4"/>
      <c r="N31" s="4"/>
      <c r="O31" s="4"/>
      <c r="P31" s="4"/>
      <c r="Q31" s="4"/>
      <c r="R31" s="4"/>
    </row>
    <row r="32" spans="1:18" x14ac:dyDescent="0.45">
      <c r="A32" s="1"/>
      <c r="B32" s="1"/>
      <c r="C32" s="1"/>
      <c r="D32" s="1"/>
      <c r="E32" s="1"/>
      <c r="F32" s="1"/>
      <c r="G32" s="1"/>
      <c r="H32" s="1"/>
      <c r="I32" s="1"/>
      <c r="J32" s="4"/>
      <c r="K32" s="4"/>
      <c r="L32" s="4"/>
      <c r="M32" s="4"/>
      <c r="N32" s="4"/>
      <c r="O32" s="4"/>
      <c r="P32" s="4"/>
      <c r="Q32" s="4"/>
      <c r="R32" s="4"/>
    </row>
    <row r="33" spans="1:18" x14ac:dyDescent="0.45">
      <c r="A33" s="1"/>
      <c r="B33" s="1"/>
      <c r="C33" s="1"/>
      <c r="D33" s="1"/>
      <c r="E33" s="1"/>
      <c r="F33" s="1"/>
      <c r="G33" s="1"/>
      <c r="H33" s="1"/>
      <c r="I33" s="1"/>
      <c r="J33" s="4"/>
      <c r="K33" s="4"/>
      <c r="L33" s="4"/>
      <c r="M33" s="4"/>
      <c r="N33" s="4"/>
      <c r="O33" s="4"/>
      <c r="P33" s="4"/>
      <c r="Q33" s="4"/>
      <c r="R33" s="4"/>
    </row>
    <row r="34" spans="1:18" x14ac:dyDescent="0.45">
      <c r="A34" s="1"/>
      <c r="B34" s="1"/>
      <c r="C34" s="1"/>
      <c r="D34" s="1"/>
      <c r="E34" s="1"/>
      <c r="F34" s="1"/>
      <c r="G34" s="1"/>
      <c r="H34" s="1"/>
      <c r="I34" s="1"/>
      <c r="J34" s="4"/>
      <c r="K34" s="4"/>
      <c r="L34" s="4"/>
      <c r="M34" s="4"/>
      <c r="N34" s="4"/>
      <c r="O34" s="4"/>
      <c r="P34" s="4"/>
      <c r="Q34" s="4"/>
      <c r="R34" s="4"/>
    </row>
    <row r="35" spans="1:18" x14ac:dyDescent="0.45">
      <c r="A35" s="1"/>
      <c r="B35" s="1"/>
      <c r="C35" s="1"/>
      <c r="D35" s="1"/>
      <c r="E35" s="1"/>
      <c r="F35" s="1"/>
      <c r="G35" s="1"/>
      <c r="H35" s="1"/>
      <c r="I35" s="1"/>
    </row>
    <row r="36" spans="1:18" x14ac:dyDescent="0.45">
      <c r="A36" s="1"/>
      <c r="B36" s="1"/>
      <c r="C36" s="1"/>
      <c r="D36" s="1"/>
      <c r="E36" s="1"/>
      <c r="F36" s="1"/>
      <c r="G36" s="1"/>
      <c r="H36" s="1"/>
      <c r="I36" s="1"/>
    </row>
    <row r="37" spans="1:18" x14ac:dyDescent="0.45">
      <c r="A37" s="1"/>
      <c r="B37" s="1"/>
      <c r="C37" s="1"/>
      <c r="D37" s="1"/>
      <c r="E37" s="1"/>
      <c r="F37" s="1"/>
      <c r="G37" s="1"/>
      <c r="H37" s="1"/>
      <c r="I37" s="1"/>
    </row>
    <row r="38" spans="1:18" x14ac:dyDescent="0.45">
      <c r="A38" s="1"/>
      <c r="B38" s="1"/>
      <c r="C38" s="1"/>
      <c r="D38" s="1"/>
      <c r="E38" s="1"/>
      <c r="F38" s="1"/>
      <c r="G38" s="1"/>
      <c r="H38" s="1"/>
      <c r="I38" s="1"/>
    </row>
  </sheetData>
  <mergeCells count="22">
    <mergeCell ref="A21:B21"/>
    <mergeCell ref="C21:I21"/>
    <mergeCell ref="A22:B22"/>
    <mergeCell ref="C22:I22"/>
    <mergeCell ref="A24:I24"/>
    <mergeCell ref="A18:B18"/>
    <mergeCell ref="C18:I18"/>
    <mergeCell ref="A19:B19"/>
    <mergeCell ref="C19:I19"/>
    <mergeCell ref="A20:B20"/>
    <mergeCell ref="C20:I20"/>
    <mergeCell ref="A6:I9"/>
    <mergeCell ref="A16:B16"/>
    <mergeCell ref="C16:I16"/>
    <mergeCell ref="A17:B17"/>
    <mergeCell ref="C17:I17"/>
    <mergeCell ref="A13:B13"/>
    <mergeCell ref="C13:I13"/>
    <mergeCell ref="A14:B14"/>
    <mergeCell ref="C14:I14"/>
    <mergeCell ref="A15:B15"/>
    <mergeCell ref="C15:I15"/>
  </mergeCells>
  <hyperlinks>
    <hyperlink ref="C19" r:id="rId1" display="https://ndsas.sk/" xr:uid="{00000000-0004-0000-0000-000000000000}"/>
    <hyperlink ref="C22" r:id="rId2" xr:uid="{00000000-0004-0000-0000-000001000000}"/>
  </hyperlinks>
  <pageMargins left="0.7" right="0.7" top="0.75" bottom="0.75" header="0.3" footer="0.3"/>
  <pageSetup paperSize="9" orientation="portrait"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6">
    <tabColor rgb="FFFFC000"/>
  </sheetPr>
  <dimension ref="A1:O246"/>
  <sheetViews>
    <sheetView showGridLines="0" tabSelected="1" zoomScale="127" zoomScaleNormal="85" workbookViewId="0">
      <pane xSplit="1" topLeftCell="D1" activePane="topRight" state="frozen"/>
      <selection pane="topRight" activeCell="E7" sqref="E7"/>
    </sheetView>
  </sheetViews>
  <sheetFormatPr defaultColWidth="10.3984375" defaultRowHeight="13.15" x14ac:dyDescent="0.45"/>
  <cols>
    <col min="1" max="1" width="14.86328125" style="6" customWidth="1"/>
    <col min="2" max="2" width="36" style="6" customWidth="1"/>
    <col min="3" max="3" width="41.86328125" style="5" customWidth="1"/>
    <col min="4" max="4" width="29.86328125" style="5" customWidth="1"/>
    <col min="5" max="5" width="98.3984375" style="5" customWidth="1"/>
    <col min="6" max="6" width="15.1328125" style="5" customWidth="1"/>
    <col min="7" max="7" width="19.3984375" style="5" customWidth="1"/>
    <col min="8" max="12" width="19.3984375" style="5" hidden="1" customWidth="1"/>
    <col min="13" max="13" width="27.3984375" style="5" hidden="1" customWidth="1"/>
    <col min="14" max="14" width="34.3984375" style="5" hidden="1" customWidth="1"/>
    <col min="15" max="15" width="53.265625" style="11" customWidth="1"/>
    <col min="16" max="16384" width="10.3984375" style="5"/>
  </cols>
  <sheetData>
    <row r="1" spans="1:15" x14ac:dyDescent="0.45">
      <c r="A1" s="183" t="s">
        <v>584</v>
      </c>
      <c r="B1" s="184"/>
      <c r="C1" s="184"/>
      <c r="D1" s="184"/>
      <c r="E1" s="184"/>
      <c r="F1" s="184"/>
      <c r="G1" s="184"/>
      <c r="H1" s="184"/>
      <c r="I1" s="184"/>
      <c r="J1" s="184"/>
      <c r="K1" s="184"/>
      <c r="L1" s="184"/>
      <c r="M1" s="184"/>
      <c r="N1" s="184"/>
      <c r="O1" s="185"/>
    </row>
    <row r="2" spans="1:15" s="9" customFormat="1" ht="46.5" x14ac:dyDescent="0.45">
      <c r="A2" s="43" t="s">
        <v>585</v>
      </c>
      <c r="B2" s="43" t="s">
        <v>586</v>
      </c>
      <c r="C2" s="43" t="s">
        <v>21</v>
      </c>
      <c r="D2" s="43" t="s">
        <v>22</v>
      </c>
      <c r="E2" s="43" t="s">
        <v>23</v>
      </c>
      <c r="F2" s="43" t="s">
        <v>24</v>
      </c>
      <c r="G2" s="43" t="s">
        <v>587</v>
      </c>
      <c r="H2" s="43" t="s">
        <v>25</v>
      </c>
      <c r="I2" s="43" t="s">
        <v>26</v>
      </c>
      <c r="J2" s="43" t="s">
        <v>27</v>
      </c>
      <c r="K2" s="43" t="s">
        <v>28</v>
      </c>
      <c r="L2" s="43" t="s">
        <v>29</v>
      </c>
      <c r="M2" s="43" t="s">
        <v>30</v>
      </c>
      <c r="N2" s="43" t="s">
        <v>31</v>
      </c>
      <c r="O2" s="43" t="s">
        <v>588</v>
      </c>
    </row>
    <row r="3" spans="1:15" s="8" customFormat="1" x14ac:dyDescent="0.45">
      <c r="A3" s="35" t="s">
        <v>32</v>
      </c>
      <c r="B3" s="35" t="s">
        <v>33</v>
      </c>
      <c r="C3" s="36" t="s">
        <v>34</v>
      </c>
      <c r="D3" s="37" t="s">
        <v>35</v>
      </c>
      <c r="E3" s="37" t="s">
        <v>611</v>
      </c>
      <c r="F3" s="44" t="s">
        <v>773</v>
      </c>
      <c r="G3" s="7" t="s">
        <v>774</v>
      </c>
      <c r="H3" s="45" t="s">
        <v>37</v>
      </c>
      <c r="I3" s="45" t="s">
        <v>38</v>
      </c>
      <c r="J3" s="45">
        <v>12</v>
      </c>
      <c r="K3" s="46">
        <v>560</v>
      </c>
      <c r="L3" s="46">
        <f>J3*K3</f>
        <v>6720</v>
      </c>
      <c r="M3" s="47" t="str">
        <f>IFERROR(VLOOKUP(G3,'[1] Moduly a inkrementy'!$B$3:$C$17,2,FALSE),"")</f>
        <v/>
      </c>
      <c r="N3" s="36"/>
      <c r="O3" s="36"/>
    </row>
    <row r="4" spans="1:15" s="8" customFormat="1" ht="23.25" x14ac:dyDescent="0.45">
      <c r="A4" s="35" t="s">
        <v>39</v>
      </c>
      <c r="B4" s="35" t="s">
        <v>33</v>
      </c>
      <c r="C4" s="36" t="s">
        <v>34</v>
      </c>
      <c r="D4" s="37" t="s">
        <v>35</v>
      </c>
      <c r="E4" s="37" t="s">
        <v>608</v>
      </c>
      <c r="F4" s="44" t="s">
        <v>773</v>
      </c>
      <c r="G4" s="7" t="s">
        <v>774</v>
      </c>
      <c r="H4" s="45" t="s">
        <v>40</v>
      </c>
      <c r="I4" s="45" t="s">
        <v>41</v>
      </c>
      <c r="J4" s="45"/>
      <c r="K4" s="46">
        <v>560</v>
      </c>
      <c r="L4" s="46">
        <f t="shared" ref="L4" si="0">J4*K4</f>
        <v>0</v>
      </c>
      <c r="M4" s="47" t="str">
        <f>IFERROR(VLOOKUP(G4,'[1] Moduly a inkrementy'!$B$3:$C$17,2,FALSE),"")</f>
        <v/>
      </c>
      <c r="N4" s="36"/>
      <c r="O4" s="36"/>
    </row>
    <row r="5" spans="1:15" s="8" customFormat="1" x14ac:dyDescent="0.45">
      <c r="A5" s="35" t="s">
        <v>42</v>
      </c>
      <c r="B5" s="35" t="s">
        <v>33</v>
      </c>
      <c r="C5" s="36" t="s">
        <v>34</v>
      </c>
      <c r="D5" s="37" t="s">
        <v>35</v>
      </c>
      <c r="E5" s="37" t="s">
        <v>44</v>
      </c>
      <c r="F5" s="44" t="s">
        <v>773</v>
      </c>
      <c r="G5" s="7" t="s">
        <v>774</v>
      </c>
      <c r="H5" s="45"/>
      <c r="I5" s="45"/>
      <c r="J5" s="45"/>
      <c r="K5" s="46"/>
      <c r="L5" s="46"/>
      <c r="M5" s="47"/>
      <c r="N5" s="36"/>
      <c r="O5" s="36"/>
    </row>
    <row r="6" spans="1:15" s="8" customFormat="1" x14ac:dyDescent="0.45">
      <c r="A6" s="35" t="s">
        <v>43</v>
      </c>
      <c r="B6" s="35" t="s">
        <v>33</v>
      </c>
      <c r="C6" s="36" t="s">
        <v>34</v>
      </c>
      <c r="D6" s="37" t="s">
        <v>35</v>
      </c>
      <c r="E6" s="37" t="s">
        <v>784</v>
      </c>
      <c r="F6" s="44"/>
      <c r="G6" s="7"/>
      <c r="H6" s="45"/>
      <c r="I6" s="45"/>
      <c r="J6" s="45"/>
      <c r="K6" s="46"/>
      <c r="L6" s="46"/>
      <c r="M6" s="47"/>
      <c r="N6" s="36"/>
      <c r="O6" s="36"/>
    </row>
    <row r="7" spans="1:15" s="8" customFormat="1" x14ac:dyDescent="0.45">
      <c r="A7" s="35" t="s">
        <v>45</v>
      </c>
      <c r="B7" s="35" t="s">
        <v>33</v>
      </c>
      <c r="C7" s="36" t="s">
        <v>34</v>
      </c>
      <c r="D7" s="37" t="s">
        <v>35</v>
      </c>
      <c r="E7" s="37" t="s">
        <v>783</v>
      </c>
      <c r="F7" s="44" t="s">
        <v>773</v>
      </c>
      <c r="G7" s="7" t="s">
        <v>774</v>
      </c>
      <c r="H7" s="45"/>
      <c r="I7" s="45"/>
      <c r="J7" s="45"/>
      <c r="K7" s="46"/>
      <c r="L7" s="46"/>
      <c r="M7" s="47"/>
      <c r="N7" s="36"/>
      <c r="O7" s="36"/>
    </row>
    <row r="8" spans="1:15" s="8" customFormat="1" ht="23.25" x14ac:dyDescent="0.45">
      <c r="A8" s="35" t="s">
        <v>46</v>
      </c>
      <c r="B8" s="35" t="s">
        <v>33</v>
      </c>
      <c r="C8" s="36" t="s">
        <v>34</v>
      </c>
      <c r="D8" s="37" t="s">
        <v>35</v>
      </c>
      <c r="E8" s="37" t="s">
        <v>609</v>
      </c>
      <c r="F8" s="44" t="s">
        <v>773</v>
      </c>
      <c r="G8" s="7" t="s">
        <v>774</v>
      </c>
      <c r="H8" s="45"/>
      <c r="I8" s="45"/>
      <c r="J8" s="45"/>
      <c r="K8" s="46"/>
      <c r="L8" s="46"/>
      <c r="M8" s="47"/>
      <c r="N8" s="36"/>
      <c r="O8" s="36"/>
    </row>
    <row r="9" spans="1:15" s="8" customFormat="1" ht="23.25" x14ac:dyDescent="0.45">
      <c r="A9" s="35" t="s">
        <v>47</v>
      </c>
      <c r="B9" s="35" t="s">
        <v>33</v>
      </c>
      <c r="C9" s="36" t="s">
        <v>34</v>
      </c>
      <c r="D9" s="37" t="s">
        <v>35</v>
      </c>
      <c r="E9" s="37" t="s">
        <v>610</v>
      </c>
      <c r="F9" s="44" t="s">
        <v>773</v>
      </c>
      <c r="G9" s="7" t="s">
        <v>774</v>
      </c>
      <c r="H9" s="45"/>
      <c r="I9" s="45"/>
      <c r="J9" s="45"/>
      <c r="K9" s="46"/>
      <c r="L9" s="46"/>
      <c r="M9" s="47"/>
      <c r="N9" s="36"/>
      <c r="O9" s="36"/>
    </row>
    <row r="10" spans="1:15" s="8" customFormat="1" ht="23.25" x14ac:dyDescent="0.45">
      <c r="A10" s="35" t="s">
        <v>48</v>
      </c>
      <c r="B10" s="35" t="s">
        <v>33</v>
      </c>
      <c r="C10" s="36" t="s">
        <v>34</v>
      </c>
      <c r="D10" s="37" t="s">
        <v>35</v>
      </c>
      <c r="E10" s="37" t="s">
        <v>612</v>
      </c>
      <c r="F10" s="44" t="s">
        <v>773</v>
      </c>
      <c r="G10" s="7" t="s">
        <v>774</v>
      </c>
      <c r="H10" s="45"/>
      <c r="I10" s="45"/>
      <c r="J10" s="45"/>
      <c r="K10" s="46"/>
      <c r="L10" s="46"/>
      <c r="M10" s="47"/>
      <c r="N10" s="36"/>
      <c r="O10" s="36"/>
    </row>
    <row r="11" spans="1:15" s="8" customFormat="1" ht="23.25" x14ac:dyDescent="0.45">
      <c r="A11" s="35" t="s">
        <v>49</v>
      </c>
      <c r="B11" s="35" t="s">
        <v>33</v>
      </c>
      <c r="C11" s="36" t="s">
        <v>34</v>
      </c>
      <c r="D11" s="37" t="s">
        <v>35</v>
      </c>
      <c r="E11" s="37" t="s">
        <v>613</v>
      </c>
      <c r="F11" s="44" t="s">
        <v>773</v>
      </c>
      <c r="G11" s="7" t="s">
        <v>774</v>
      </c>
      <c r="H11" s="45"/>
      <c r="I11" s="45"/>
      <c r="J11" s="45"/>
      <c r="K11" s="46"/>
      <c r="L11" s="46"/>
      <c r="M11" s="47"/>
      <c r="N11" s="36"/>
      <c r="O11" s="36"/>
    </row>
    <row r="12" spans="1:15" s="8" customFormat="1" ht="23.25" x14ac:dyDescent="0.45">
      <c r="A12" s="35" t="s">
        <v>52</v>
      </c>
      <c r="B12" s="35" t="s">
        <v>33</v>
      </c>
      <c r="C12" s="36" t="s">
        <v>34</v>
      </c>
      <c r="D12" s="37" t="s">
        <v>35</v>
      </c>
      <c r="E12" s="37" t="s">
        <v>614</v>
      </c>
      <c r="F12" s="44" t="s">
        <v>773</v>
      </c>
      <c r="G12" s="7" t="s">
        <v>774</v>
      </c>
      <c r="H12" s="45"/>
      <c r="I12" s="45"/>
      <c r="J12" s="45"/>
      <c r="K12" s="46"/>
      <c r="L12" s="46"/>
      <c r="M12" s="47"/>
      <c r="N12" s="36"/>
      <c r="O12" s="36"/>
    </row>
    <row r="13" spans="1:15" s="8" customFormat="1" ht="23.25" x14ac:dyDescent="0.45">
      <c r="A13" s="35" t="s">
        <v>56</v>
      </c>
      <c r="B13" s="35" t="s">
        <v>33</v>
      </c>
      <c r="C13" s="36" t="s">
        <v>34</v>
      </c>
      <c r="D13" s="37" t="s">
        <v>35</v>
      </c>
      <c r="E13" s="37" t="s">
        <v>615</v>
      </c>
      <c r="F13" s="44" t="s">
        <v>773</v>
      </c>
      <c r="G13" s="7" t="s">
        <v>774</v>
      </c>
      <c r="H13" s="45"/>
      <c r="I13" s="45"/>
      <c r="J13" s="45"/>
      <c r="K13" s="46"/>
      <c r="L13" s="46"/>
      <c r="M13" s="47"/>
      <c r="N13" s="36"/>
      <c r="O13" s="36"/>
    </row>
    <row r="14" spans="1:15" s="8" customFormat="1" x14ac:dyDescent="0.45">
      <c r="A14" s="35" t="s">
        <v>57</v>
      </c>
      <c r="B14" s="35" t="s">
        <v>33</v>
      </c>
      <c r="C14" s="36" t="s">
        <v>34</v>
      </c>
      <c r="D14" s="37" t="s">
        <v>35</v>
      </c>
      <c r="E14" s="37" t="s">
        <v>617</v>
      </c>
      <c r="F14" s="44" t="s">
        <v>773</v>
      </c>
      <c r="G14" s="7" t="s">
        <v>774</v>
      </c>
      <c r="H14" s="45"/>
      <c r="I14" s="45"/>
      <c r="J14" s="45"/>
      <c r="K14" s="46"/>
      <c r="L14" s="46"/>
      <c r="M14" s="47"/>
      <c r="N14" s="36"/>
      <c r="O14" s="36"/>
    </row>
    <row r="15" spans="1:15" s="8" customFormat="1" x14ac:dyDescent="0.45">
      <c r="A15" s="35" t="s">
        <v>61</v>
      </c>
      <c r="B15" s="35" t="s">
        <v>33</v>
      </c>
      <c r="C15" s="36" t="s">
        <v>34</v>
      </c>
      <c r="D15" s="37" t="s">
        <v>35</v>
      </c>
      <c r="E15" s="37" t="s">
        <v>616</v>
      </c>
      <c r="F15" s="44" t="s">
        <v>773</v>
      </c>
      <c r="G15" s="7" t="s">
        <v>774</v>
      </c>
      <c r="H15" s="45"/>
      <c r="I15" s="45"/>
      <c r="J15" s="45"/>
      <c r="K15" s="46"/>
      <c r="L15" s="46"/>
      <c r="M15" s="47"/>
      <c r="N15" s="36"/>
      <c r="O15" s="36"/>
    </row>
    <row r="16" spans="1:15" s="8" customFormat="1" x14ac:dyDescent="0.45">
      <c r="A16" s="35" t="s">
        <v>64</v>
      </c>
      <c r="B16" s="35" t="s">
        <v>33</v>
      </c>
      <c r="C16" s="36" t="s">
        <v>34</v>
      </c>
      <c r="D16" s="37" t="s">
        <v>35</v>
      </c>
      <c r="E16" s="37" t="s">
        <v>618</v>
      </c>
      <c r="F16" s="44" t="s">
        <v>773</v>
      </c>
      <c r="G16" s="7" t="s">
        <v>774</v>
      </c>
      <c r="H16" s="45"/>
      <c r="I16" s="45"/>
      <c r="J16" s="45"/>
      <c r="K16" s="46"/>
      <c r="L16" s="46"/>
      <c r="M16" s="47"/>
      <c r="N16" s="36"/>
      <c r="O16" s="36"/>
    </row>
    <row r="17" spans="1:15" s="8" customFormat="1" x14ac:dyDescent="0.45">
      <c r="A17" s="35" t="s">
        <v>68</v>
      </c>
      <c r="B17" s="35" t="s">
        <v>33</v>
      </c>
      <c r="C17" s="36" t="s">
        <v>34</v>
      </c>
      <c r="D17" s="37" t="s">
        <v>35</v>
      </c>
      <c r="E17" s="37" t="s">
        <v>619</v>
      </c>
      <c r="F17" s="44" t="s">
        <v>773</v>
      </c>
      <c r="G17" s="7" t="s">
        <v>774</v>
      </c>
      <c r="H17" s="45"/>
      <c r="I17" s="45"/>
      <c r="J17" s="45"/>
      <c r="K17" s="46"/>
      <c r="L17" s="46"/>
      <c r="M17" s="47"/>
      <c r="N17" s="36"/>
      <c r="O17" s="36"/>
    </row>
    <row r="18" spans="1:15" s="8" customFormat="1" x14ac:dyDescent="0.45">
      <c r="A18" s="35" t="s">
        <v>71</v>
      </c>
      <c r="B18" s="35" t="s">
        <v>33</v>
      </c>
      <c r="C18" s="36" t="s">
        <v>34</v>
      </c>
      <c r="D18" s="37" t="s">
        <v>35</v>
      </c>
      <c r="E18" s="37" t="s">
        <v>620</v>
      </c>
      <c r="F18" s="44" t="s">
        <v>773</v>
      </c>
      <c r="G18" s="7" t="s">
        <v>774</v>
      </c>
      <c r="H18" s="45"/>
      <c r="I18" s="45"/>
      <c r="J18" s="45"/>
      <c r="K18" s="46"/>
      <c r="L18" s="46"/>
      <c r="M18" s="47"/>
      <c r="N18" s="36"/>
      <c r="O18" s="36"/>
    </row>
    <row r="19" spans="1:15" s="8" customFormat="1" ht="34.9" x14ac:dyDescent="0.45">
      <c r="A19" s="35" t="s">
        <v>74</v>
      </c>
      <c r="B19" s="35" t="s">
        <v>33</v>
      </c>
      <c r="C19" s="36" t="s">
        <v>50</v>
      </c>
      <c r="D19" s="37" t="s">
        <v>35</v>
      </c>
      <c r="E19" s="37" t="s">
        <v>51</v>
      </c>
      <c r="F19" s="44" t="s">
        <v>773</v>
      </c>
      <c r="G19" s="7" t="s">
        <v>774</v>
      </c>
      <c r="H19" s="45"/>
      <c r="I19" s="45"/>
      <c r="J19" s="45"/>
      <c r="K19" s="46"/>
      <c r="L19" s="46"/>
      <c r="M19" s="47" t="str">
        <f>IFERROR(VLOOKUP(G19,'[1] Moduly a inkrementy'!$B$3:$C$17,2,FALSE),"")</f>
        <v/>
      </c>
      <c r="N19" s="36"/>
      <c r="O19" s="36"/>
    </row>
    <row r="20" spans="1:15" s="8" customFormat="1" ht="23.25" x14ac:dyDescent="0.45">
      <c r="A20" s="35" t="s">
        <v>77</v>
      </c>
      <c r="B20" s="35" t="s">
        <v>33</v>
      </c>
      <c r="C20" s="36" t="s">
        <v>53</v>
      </c>
      <c r="D20" s="36" t="s">
        <v>54</v>
      </c>
      <c r="E20" s="36" t="s">
        <v>55</v>
      </c>
      <c r="F20" s="44" t="s">
        <v>773</v>
      </c>
      <c r="G20" s="7" t="s">
        <v>774</v>
      </c>
      <c r="H20" s="45"/>
      <c r="I20" s="45"/>
      <c r="J20" s="45"/>
      <c r="K20" s="46"/>
      <c r="L20" s="46"/>
      <c r="M20" s="47"/>
      <c r="N20" s="36"/>
      <c r="O20" s="36"/>
    </row>
    <row r="21" spans="1:15" s="8" customFormat="1" ht="23.25" x14ac:dyDescent="0.45">
      <c r="A21" s="35" t="s">
        <v>81</v>
      </c>
      <c r="B21" s="35" t="s">
        <v>33</v>
      </c>
      <c r="C21" s="36" t="s">
        <v>53</v>
      </c>
      <c r="D21" s="36" t="s">
        <v>626</v>
      </c>
      <c r="E21" s="36" t="s">
        <v>624</v>
      </c>
      <c r="F21" s="44" t="s">
        <v>773</v>
      </c>
      <c r="G21" s="7" t="s">
        <v>774</v>
      </c>
      <c r="H21" s="45"/>
      <c r="I21" s="45"/>
      <c r="J21" s="45"/>
      <c r="K21" s="46"/>
      <c r="L21" s="46"/>
      <c r="M21" s="47"/>
      <c r="N21" s="36"/>
      <c r="O21" s="36"/>
    </row>
    <row r="22" spans="1:15" s="8" customFormat="1" ht="23.25" x14ac:dyDescent="0.45">
      <c r="A22" s="35" t="s">
        <v>84</v>
      </c>
      <c r="B22" s="35" t="s">
        <v>58</v>
      </c>
      <c r="C22" s="36" t="s">
        <v>34</v>
      </c>
      <c r="D22" s="36" t="s">
        <v>59</v>
      </c>
      <c r="E22" s="37" t="s">
        <v>60</v>
      </c>
      <c r="F22" s="44" t="s">
        <v>773</v>
      </c>
      <c r="G22" s="7" t="s">
        <v>774</v>
      </c>
      <c r="H22" s="45"/>
      <c r="I22" s="45"/>
      <c r="J22" s="45"/>
      <c r="K22" s="46"/>
      <c r="L22" s="46"/>
      <c r="M22" s="47" t="str">
        <f>IFERROR(VLOOKUP(G22,'[1] Moduly a inkrementy'!$B$3:$C$17,2,FALSE),"")</f>
        <v/>
      </c>
      <c r="N22" s="36"/>
      <c r="O22" s="36"/>
    </row>
    <row r="23" spans="1:15" ht="34.9" x14ac:dyDescent="0.45">
      <c r="A23" s="35" t="s">
        <v>87</v>
      </c>
      <c r="B23" s="35" t="s">
        <v>58</v>
      </c>
      <c r="C23" s="36" t="s">
        <v>62</v>
      </c>
      <c r="D23" s="37" t="s">
        <v>63</v>
      </c>
      <c r="E23" s="37" t="s">
        <v>641</v>
      </c>
      <c r="F23" s="44" t="s">
        <v>773</v>
      </c>
      <c r="G23" s="7" t="s">
        <v>774</v>
      </c>
      <c r="H23" s="45"/>
      <c r="I23" s="45"/>
      <c r="J23" s="45"/>
      <c r="K23" s="46"/>
      <c r="L23" s="46"/>
      <c r="M23" s="47"/>
      <c r="N23" s="36"/>
      <c r="O23" s="118"/>
    </row>
    <row r="24" spans="1:15" ht="34.9" x14ac:dyDescent="0.45">
      <c r="A24" s="35" t="s">
        <v>90</v>
      </c>
      <c r="B24" s="35" t="s">
        <v>58</v>
      </c>
      <c r="C24" s="36" t="s">
        <v>65</v>
      </c>
      <c r="D24" s="37" t="s">
        <v>66</v>
      </c>
      <c r="E24" s="37" t="s">
        <v>67</v>
      </c>
      <c r="F24" s="44" t="s">
        <v>773</v>
      </c>
      <c r="G24" s="7" t="s">
        <v>774</v>
      </c>
      <c r="H24" s="45"/>
      <c r="I24" s="45"/>
      <c r="J24" s="45"/>
      <c r="K24" s="46">
        <v>560</v>
      </c>
      <c r="L24" s="46">
        <f t="shared" ref="L24" si="1">J24*K24</f>
        <v>0</v>
      </c>
      <c r="M24" s="47" t="str">
        <f>IFERROR(VLOOKUP(G24,'[2] Moduly a inkrementy'!$B$3:$C$17,2,FALSE),"")</f>
        <v/>
      </c>
      <c r="N24" s="36"/>
      <c r="O24" s="36"/>
    </row>
    <row r="25" spans="1:15" ht="23.25" x14ac:dyDescent="0.45">
      <c r="A25" s="35" t="s">
        <v>93</v>
      </c>
      <c r="B25" s="35" t="s">
        <v>58</v>
      </c>
      <c r="C25" s="36" t="s">
        <v>69</v>
      </c>
      <c r="D25" s="37" t="s">
        <v>70</v>
      </c>
      <c r="E25" s="37" t="s">
        <v>535</v>
      </c>
      <c r="F25" s="44" t="s">
        <v>773</v>
      </c>
      <c r="G25" s="7" t="s">
        <v>774</v>
      </c>
      <c r="H25" s="45"/>
      <c r="I25" s="45"/>
      <c r="J25" s="45"/>
      <c r="K25" s="46"/>
      <c r="L25" s="46"/>
      <c r="M25" s="47"/>
      <c r="N25" s="48"/>
      <c r="O25" s="49"/>
    </row>
    <row r="26" spans="1:15" x14ac:dyDescent="0.45">
      <c r="A26" s="35" t="s">
        <v>95</v>
      </c>
      <c r="B26" s="50" t="s">
        <v>58</v>
      </c>
      <c r="C26" s="51" t="s">
        <v>69</v>
      </c>
      <c r="D26" s="51" t="s">
        <v>72</v>
      </c>
      <c r="E26" s="51" t="s">
        <v>73</v>
      </c>
      <c r="F26" s="44" t="s">
        <v>773</v>
      </c>
      <c r="G26" s="7" t="s">
        <v>774</v>
      </c>
      <c r="H26" s="45"/>
      <c r="I26" s="45"/>
      <c r="J26" s="45"/>
      <c r="K26" s="46"/>
      <c r="L26" s="46"/>
      <c r="M26" s="47"/>
      <c r="N26" s="48"/>
      <c r="O26" s="52"/>
    </row>
    <row r="27" spans="1:15" x14ac:dyDescent="0.45">
      <c r="A27" s="35" t="s">
        <v>97</v>
      </c>
      <c r="B27" s="50" t="s">
        <v>58</v>
      </c>
      <c r="C27" s="51" t="s">
        <v>69</v>
      </c>
      <c r="D27" s="51" t="s">
        <v>75</v>
      </c>
      <c r="E27" s="51" t="s">
        <v>76</v>
      </c>
      <c r="F27" s="44" t="s">
        <v>773</v>
      </c>
      <c r="G27" s="7" t="s">
        <v>774</v>
      </c>
      <c r="H27" s="45"/>
      <c r="I27" s="45"/>
      <c r="J27" s="45"/>
      <c r="K27" s="46"/>
      <c r="L27" s="46"/>
      <c r="M27" s="47"/>
      <c r="N27" s="48"/>
      <c r="O27" s="52"/>
    </row>
    <row r="28" spans="1:15" x14ac:dyDescent="0.45">
      <c r="A28" s="35" t="s">
        <v>100</v>
      </c>
      <c r="B28" s="50" t="s">
        <v>58</v>
      </c>
      <c r="C28" s="51" t="s">
        <v>78</v>
      </c>
      <c r="D28" s="51" t="s">
        <v>79</v>
      </c>
      <c r="E28" s="51" t="s">
        <v>80</v>
      </c>
      <c r="F28" s="44" t="s">
        <v>773</v>
      </c>
      <c r="G28" s="7" t="s">
        <v>774</v>
      </c>
      <c r="H28" s="45"/>
      <c r="I28" s="45"/>
      <c r="J28" s="45"/>
      <c r="K28" s="46"/>
      <c r="L28" s="46"/>
      <c r="M28" s="47"/>
      <c r="N28" s="48"/>
      <c r="O28" s="52"/>
    </row>
    <row r="29" spans="1:15" x14ac:dyDescent="0.45">
      <c r="A29" s="35" t="s">
        <v>103</v>
      </c>
      <c r="B29" s="35" t="s">
        <v>58</v>
      </c>
      <c r="C29" s="53" t="s">
        <v>62</v>
      </c>
      <c r="D29" s="36" t="s">
        <v>82</v>
      </c>
      <c r="E29" s="37" t="s">
        <v>83</v>
      </c>
      <c r="F29" s="44" t="s">
        <v>773</v>
      </c>
      <c r="G29" s="7" t="s">
        <v>774</v>
      </c>
      <c r="H29" s="45"/>
      <c r="I29" s="45"/>
      <c r="J29" s="45"/>
      <c r="K29" s="46"/>
      <c r="L29" s="46"/>
      <c r="M29" s="47"/>
      <c r="N29" s="48"/>
      <c r="O29" s="49"/>
    </row>
    <row r="30" spans="1:15" ht="14.25" x14ac:dyDescent="0.45">
      <c r="A30" s="35" t="s">
        <v>106</v>
      </c>
      <c r="B30" s="10" t="s">
        <v>58</v>
      </c>
      <c r="C30" s="152" t="s">
        <v>635</v>
      </c>
      <c r="D30" s="152" t="s">
        <v>636</v>
      </c>
      <c r="E30" s="152" t="s">
        <v>682</v>
      </c>
      <c r="F30" s="44" t="s">
        <v>773</v>
      </c>
      <c r="G30" s="7" t="s">
        <v>774</v>
      </c>
      <c r="H30" s="7"/>
      <c r="I30" s="7"/>
      <c r="J30" s="7"/>
      <c r="K30" s="7"/>
      <c r="L30" s="7"/>
      <c r="M30" s="34"/>
      <c r="N30" s="33"/>
      <c r="O30" s="122"/>
    </row>
    <row r="31" spans="1:15" ht="139.5" x14ac:dyDescent="0.45">
      <c r="A31" s="35" t="s">
        <v>109</v>
      </c>
      <c r="B31" s="54" t="s">
        <v>58</v>
      </c>
      <c r="C31" s="53" t="s">
        <v>85</v>
      </c>
      <c r="D31" s="55" t="s">
        <v>86</v>
      </c>
      <c r="E31" s="51" t="s">
        <v>642</v>
      </c>
      <c r="F31" s="44" t="s">
        <v>773</v>
      </c>
      <c r="G31" s="7" t="s">
        <v>774</v>
      </c>
      <c r="H31" s="45"/>
      <c r="I31" s="45"/>
      <c r="J31" s="45"/>
      <c r="K31" s="45"/>
      <c r="L31" s="45"/>
      <c r="M31" s="47"/>
      <c r="N31" s="48"/>
      <c r="O31" s="36"/>
    </row>
    <row r="32" spans="1:15" ht="34.9" x14ac:dyDescent="0.45">
      <c r="A32" s="35" t="s">
        <v>111</v>
      </c>
      <c r="B32" s="54" t="s">
        <v>58</v>
      </c>
      <c r="C32" s="36" t="s">
        <v>88</v>
      </c>
      <c r="D32" s="55" t="s">
        <v>89</v>
      </c>
      <c r="E32" s="51" t="s">
        <v>527</v>
      </c>
      <c r="F32" s="44" t="s">
        <v>773</v>
      </c>
      <c r="G32" s="7" t="s">
        <v>774</v>
      </c>
      <c r="H32" s="45"/>
      <c r="I32" s="45"/>
      <c r="J32" s="45"/>
      <c r="K32" s="45"/>
      <c r="L32" s="45"/>
      <c r="M32" s="47"/>
      <c r="N32" s="48"/>
      <c r="O32" s="52"/>
    </row>
    <row r="33" spans="1:15" ht="46.5" x14ac:dyDescent="0.45">
      <c r="A33" s="35" t="s">
        <v>114</v>
      </c>
      <c r="B33" s="54" t="s">
        <v>58</v>
      </c>
      <c r="C33" s="56" t="s">
        <v>85</v>
      </c>
      <c r="D33" s="55" t="s">
        <v>91</v>
      </c>
      <c r="E33" s="51" t="s">
        <v>92</v>
      </c>
      <c r="F33" s="44" t="s">
        <v>773</v>
      </c>
      <c r="G33" s="7" t="s">
        <v>774</v>
      </c>
      <c r="H33" s="45"/>
      <c r="I33" s="45"/>
      <c r="J33" s="45"/>
      <c r="K33" s="45"/>
      <c r="L33" s="45"/>
      <c r="M33" s="47"/>
      <c r="N33" s="57"/>
      <c r="O33" s="49"/>
    </row>
    <row r="34" spans="1:15" ht="46.5" x14ac:dyDescent="0.45">
      <c r="A34" s="35" t="s">
        <v>117</v>
      </c>
      <c r="B34" s="54" t="s">
        <v>58</v>
      </c>
      <c r="C34" s="36" t="s">
        <v>85</v>
      </c>
      <c r="D34" s="55" t="s">
        <v>94</v>
      </c>
      <c r="E34" s="37" t="s">
        <v>645</v>
      </c>
      <c r="F34" s="44" t="s">
        <v>773</v>
      </c>
      <c r="G34" s="7" t="s">
        <v>774</v>
      </c>
      <c r="H34" s="45"/>
      <c r="I34" s="45"/>
      <c r="J34" s="45"/>
      <c r="K34" s="45"/>
      <c r="L34" s="45"/>
      <c r="M34" s="47"/>
      <c r="N34" s="57"/>
      <c r="O34" s="145"/>
    </row>
    <row r="35" spans="1:15" ht="162.75" x14ac:dyDescent="0.35">
      <c r="A35" s="35" t="s">
        <v>119</v>
      </c>
      <c r="B35" s="54" t="s">
        <v>58</v>
      </c>
      <c r="C35" s="36" t="s">
        <v>85</v>
      </c>
      <c r="D35" s="55" t="s">
        <v>96</v>
      </c>
      <c r="E35" s="58" t="s">
        <v>589</v>
      </c>
      <c r="F35" s="44" t="s">
        <v>773</v>
      </c>
      <c r="G35" s="7" t="s">
        <v>774</v>
      </c>
      <c r="H35" s="45"/>
      <c r="I35" s="45"/>
      <c r="J35" s="45"/>
      <c r="K35" s="45"/>
      <c r="L35" s="45"/>
      <c r="M35" s="47"/>
      <c r="N35" s="57"/>
      <c r="O35" s="49"/>
    </row>
    <row r="36" spans="1:15" ht="34.9" x14ac:dyDescent="0.45">
      <c r="A36" s="35" t="s">
        <v>121</v>
      </c>
      <c r="B36" s="54" t="s">
        <v>58</v>
      </c>
      <c r="C36" s="36" t="s">
        <v>85</v>
      </c>
      <c r="D36" s="59" t="s">
        <v>98</v>
      </c>
      <c r="E36" s="37" t="s">
        <v>99</v>
      </c>
      <c r="F36" s="44" t="s">
        <v>773</v>
      </c>
      <c r="G36" s="7" t="s">
        <v>774</v>
      </c>
      <c r="H36" s="36"/>
      <c r="I36" s="36"/>
      <c r="J36" s="36"/>
      <c r="K36" s="36"/>
      <c r="L36" s="36"/>
      <c r="M36" s="36"/>
      <c r="N36" s="36"/>
      <c r="O36" s="60"/>
    </row>
    <row r="37" spans="1:15" ht="114.75" customHeight="1" x14ac:dyDescent="0.45">
      <c r="A37" s="35" t="s">
        <v>124</v>
      </c>
      <c r="B37" s="54" t="s">
        <v>58</v>
      </c>
      <c r="C37" s="36" t="s">
        <v>101</v>
      </c>
      <c r="D37" s="59" t="s">
        <v>102</v>
      </c>
      <c r="E37" s="37" t="s">
        <v>590</v>
      </c>
      <c r="F37" s="44" t="s">
        <v>773</v>
      </c>
      <c r="G37" s="7" t="s">
        <v>774</v>
      </c>
      <c r="H37" s="36"/>
      <c r="I37" s="36"/>
      <c r="J37" s="36"/>
      <c r="K37" s="36"/>
      <c r="L37" s="36"/>
      <c r="M37" s="36"/>
      <c r="N37" s="36"/>
      <c r="O37" s="37"/>
    </row>
    <row r="38" spans="1:15" ht="23.25" x14ac:dyDescent="0.45">
      <c r="A38" s="35" t="s">
        <v>126</v>
      </c>
      <c r="B38" s="54" t="s">
        <v>58</v>
      </c>
      <c r="C38" s="56" t="s">
        <v>101</v>
      </c>
      <c r="D38" s="59" t="s">
        <v>104</v>
      </c>
      <c r="E38" s="37" t="s">
        <v>105</v>
      </c>
      <c r="F38" s="44" t="s">
        <v>773</v>
      </c>
      <c r="G38" s="7" t="s">
        <v>774</v>
      </c>
      <c r="H38" s="36"/>
      <c r="I38" s="36"/>
      <c r="J38" s="36"/>
      <c r="K38" s="36"/>
      <c r="L38" s="36"/>
      <c r="M38" s="36"/>
      <c r="N38" s="36"/>
      <c r="O38" s="37"/>
    </row>
    <row r="39" spans="1:15" ht="23.25" x14ac:dyDescent="0.45">
      <c r="A39" s="35" t="s">
        <v>128</v>
      </c>
      <c r="B39" s="54" t="s">
        <v>58</v>
      </c>
      <c r="C39" s="36" t="s">
        <v>101</v>
      </c>
      <c r="D39" s="59" t="s">
        <v>107</v>
      </c>
      <c r="E39" s="37" t="s">
        <v>108</v>
      </c>
      <c r="F39" s="44" t="s">
        <v>773</v>
      </c>
      <c r="G39" s="7" t="s">
        <v>774</v>
      </c>
      <c r="H39" s="36"/>
      <c r="I39" s="36"/>
      <c r="J39" s="36"/>
      <c r="K39" s="36"/>
      <c r="L39" s="36"/>
      <c r="M39" s="36"/>
      <c r="N39" s="36"/>
      <c r="O39" s="37"/>
    </row>
    <row r="40" spans="1:15" x14ac:dyDescent="0.45">
      <c r="A40" s="35" t="s">
        <v>130</v>
      </c>
      <c r="B40" s="54" t="s">
        <v>58</v>
      </c>
      <c r="C40" s="36" t="s">
        <v>101</v>
      </c>
      <c r="D40" s="59" t="s">
        <v>110</v>
      </c>
      <c r="E40" s="37" t="s">
        <v>627</v>
      </c>
      <c r="F40" s="44" t="s">
        <v>773</v>
      </c>
      <c r="G40" s="7" t="s">
        <v>774</v>
      </c>
      <c r="H40" s="36"/>
      <c r="I40" s="36"/>
      <c r="J40" s="36"/>
      <c r="K40" s="36"/>
      <c r="L40" s="36"/>
      <c r="M40" s="36"/>
      <c r="N40" s="36"/>
      <c r="O40" s="37"/>
    </row>
    <row r="41" spans="1:15" ht="46.5" x14ac:dyDescent="0.45">
      <c r="A41" s="35" t="s">
        <v>133</v>
      </c>
      <c r="B41" s="54" t="s">
        <v>58</v>
      </c>
      <c r="C41" s="36" t="s">
        <v>101</v>
      </c>
      <c r="D41" s="59" t="s">
        <v>112</v>
      </c>
      <c r="E41" s="37" t="s">
        <v>113</v>
      </c>
      <c r="F41" s="44" t="s">
        <v>773</v>
      </c>
      <c r="G41" s="7" t="s">
        <v>774</v>
      </c>
      <c r="H41" s="36"/>
      <c r="I41" s="36"/>
      <c r="J41" s="36"/>
      <c r="K41" s="36"/>
      <c r="L41" s="36"/>
      <c r="M41" s="36"/>
      <c r="N41" s="36"/>
      <c r="O41" s="37"/>
    </row>
    <row r="42" spans="1:15" ht="46.5" x14ac:dyDescent="0.45">
      <c r="A42" s="35" t="s">
        <v>135</v>
      </c>
      <c r="B42" s="54" t="s">
        <v>58</v>
      </c>
      <c r="C42" s="61" t="s">
        <v>115</v>
      </c>
      <c r="D42" s="59" t="s">
        <v>116</v>
      </c>
      <c r="E42" s="36" t="s">
        <v>643</v>
      </c>
      <c r="F42" s="44" t="s">
        <v>773</v>
      </c>
      <c r="G42" s="7" t="s">
        <v>774</v>
      </c>
      <c r="H42" s="36"/>
      <c r="I42" s="36"/>
      <c r="J42" s="36"/>
      <c r="K42" s="36"/>
      <c r="L42" s="36"/>
      <c r="M42" s="36"/>
      <c r="N42" s="36"/>
      <c r="O42" s="37"/>
    </row>
    <row r="43" spans="1:15" ht="58.15" x14ac:dyDescent="0.45">
      <c r="A43" s="35" t="s">
        <v>138</v>
      </c>
      <c r="B43" s="54" t="s">
        <v>58</v>
      </c>
      <c r="C43" s="56" t="s">
        <v>115</v>
      </c>
      <c r="D43" s="59" t="s">
        <v>118</v>
      </c>
      <c r="E43" s="37" t="s">
        <v>644</v>
      </c>
      <c r="F43" s="44" t="s">
        <v>773</v>
      </c>
      <c r="G43" s="7" t="s">
        <v>774</v>
      </c>
      <c r="H43" s="36"/>
      <c r="I43" s="36"/>
      <c r="J43" s="36"/>
      <c r="K43" s="36"/>
      <c r="L43" s="36"/>
      <c r="M43" s="36"/>
      <c r="N43" s="36"/>
      <c r="O43" s="37"/>
    </row>
    <row r="44" spans="1:15" ht="23.25" x14ac:dyDescent="0.45">
      <c r="A44" s="35" t="s">
        <v>141</v>
      </c>
      <c r="B44" s="54" t="s">
        <v>58</v>
      </c>
      <c r="C44" s="36" t="s">
        <v>115</v>
      </c>
      <c r="D44" s="59" t="s">
        <v>120</v>
      </c>
      <c r="E44" s="36" t="s">
        <v>533</v>
      </c>
      <c r="F44" s="44" t="s">
        <v>773</v>
      </c>
      <c r="G44" s="7" t="s">
        <v>774</v>
      </c>
      <c r="H44" s="36"/>
      <c r="I44" s="36"/>
      <c r="J44" s="36"/>
      <c r="K44" s="36"/>
      <c r="L44" s="36"/>
      <c r="M44" s="36"/>
      <c r="N44" s="36"/>
      <c r="O44" s="37"/>
    </row>
    <row r="45" spans="1:15" x14ac:dyDescent="0.45">
      <c r="A45" s="35" t="s">
        <v>144</v>
      </c>
      <c r="B45" s="54"/>
      <c r="C45" s="56" t="s">
        <v>115</v>
      </c>
      <c r="D45" s="59" t="s">
        <v>122</v>
      </c>
      <c r="E45" s="36" t="s">
        <v>123</v>
      </c>
      <c r="F45" s="44" t="s">
        <v>773</v>
      </c>
      <c r="G45" s="7" t="s">
        <v>774</v>
      </c>
      <c r="H45" s="36"/>
      <c r="I45" s="36"/>
      <c r="J45" s="36"/>
      <c r="K45" s="36"/>
      <c r="L45" s="36"/>
      <c r="M45" s="36"/>
      <c r="N45" s="36"/>
      <c r="O45" s="37"/>
    </row>
    <row r="46" spans="1:15" ht="23.25" x14ac:dyDescent="0.45">
      <c r="A46" s="35" t="s">
        <v>146</v>
      </c>
      <c r="B46" s="54" t="s">
        <v>58</v>
      </c>
      <c r="C46" s="36" t="s">
        <v>115</v>
      </c>
      <c r="D46" s="59" t="s">
        <v>125</v>
      </c>
      <c r="E46" s="37" t="s">
        <v>646</v>
      </c>
      <c r="F46" s="44" t="s">
        <v>773</v>
      </c>
      <c r="G46" s="7" t="s">
        <v>774</v>
      </c>
      <c r="H46" s="36"/>
      <c r="I46" s="36"/>
      <c r="J46" s="36"/>
      <c r="K46" s="36"/>
      <c r="L46" s="36"/>
      <c r="M46" s="36"/>
      <c r="N46" s="36"/>
      <c r="O46" s="119"/>
    </row>
    <row r="47" spans="1:15" ht="46.5" x14ac:dyDescent="0.45">
      <c r="A47" s="35" t="s">
        <v>149</v>
      </c>
      <c r="B47" s="54" t="s">
        <v>58</v>
      </c>
      <c r="C47" s="36" t="s">
        <v>115</v>
      </c>
      <c r="D47" s="59" t="s">
        <v>127</v>
      </c>
      <c r="E47" s="37" t="s">
        <v>647</v>
      </c>
      <c r="F47" s="44" t="s">
        <v>773</v>
      </c>
      <c r="G47" s="7" t="s">
        <v>774</v>
      </c>
      <c r="H47" s="36"/>
      <c r="I47" s="36"/>
      <c r="J47" s="36"/>
      <c r="K47" s="36"/>
      <c r="L47" s="36"/>
      <c r="M47" s="36"/>
      <c r="N47" s="36"/>
      <c r="O47" s="119"/>
    </row>
    <row r="48" spans="1:15" ht="94.5" customHeight="1" x14ac:dyDescent="0.45">
      <c r="A48" s="35" t="s">
        <v>151</v>
      </c>
      <c r="B48" s="54" t="s">
        <v>58</v>
      </c>
      <c r="C48" s="61" t="s">
        <v>115</v>
      </c>
      <c r="D48" s="59" t="s">
        <v>129</v>
      </c>
      <c r="E48" s="37" t="s">
        <v>648</v>
      </c>
      <c r="F48" s="44" t="s">
        <v>773</v>
      </c>
      <c r="G48" s="7" t="s">
        <v>774</v>
      </c>
      <c r="H48" s="36"/>
      <c r="I48" s="36"/>
      <c r="J48" s="36"/>
      <c r="K48" s="36"/>
      <c r="L48" s="36"/>
      <c r="M48" s="36"/>
      <c r="N48" s="36"/>
      <c r="O48" s="37"/>
    </row>
    <row r="49" spans="1:15" ht="34.9" x14ac:dyDescent="0.45">
      <c r="A49" s="35" t="s">
        <v>153</v>
      </c>
      <c r="B49" s="54" t="s">
        <v>58</v>
      </c>
      <c r="C49" s="56" t="s">
        <v>115</v>
      </c>
      <c r="D49" s="59" t="s">
        <v>131</v>
      </c>
      <c r="E49" s="37" t="s">
        <v>132</v>
      </c>
      <c r="F49" s="44" t="s">
        <v>773</v>
      </c>
      <c r="G49" s="7" t="s">
        <v>774</v>
      </c>
      <c r="H49" s="36"/>
      <c r="I49" s="36"/>
      <c r="J49" s="36"/>
      <c r="K49" s="36"/>
      <c r="L49" s="36"/>
      <c r="M49" s="36"/>
      <c r="N49" s="36"/>
      <c r="O49" s="37"/>
    </row>
    <row r="50" spans="1:15" ht="81.400000000000006" x14ac:dyDescent="0.45">
      <c r="A50" s="35" t="s">
        <v>157</v>
      </c>
      <c r="B50" s="54" t="s">
        <v>58</v>
      </c>
      <c r="C50" s="36" t="s">
        <v>115</v>
      </c>
      <c r="D50" s="59" t="s">
        <v>134</v>
      </c>
      <c r="E50" s="36" t="s">
        <v>687</v>
      </c>
      <c r="F50" s="44" t="s">
        <v>773</v>
      </c>
      <c r="G50" s="7" t="s">
        <v>774</v>
      </c>
      <c r="H50" s="36"/>
      <c r="I50" s="36"/>
      <c r="J50" s="36"/>
      <c r="K50" s="36"/>
      <c r="L50" s="36"/>
      <c r="M50" s="36"/>
      <c r="N50" s="36"/>
      <c r="O50" s="118"/>
    </row>
    <row r="51" spans="1:15" x14ac:dyDescent="0.45">
      <c r="A51" s="35" t="s">
        <v>158</v>
      </c>
      <c r="B51" s="54" t="s">
        <v>58</v>
      </c>
      <c r="C51" s="36" t="s">
        <v>115</v>
      </c>
      <c r="D51" s="59" t="s">
        <v>136</v>
      </c>
      <c r="E51" s="36" t="s">
        <v>137</v>
      </c>
      <c r="F51" s="44" t="s">
        <v>773</v>
      </c>
      <c r="G51" s="7" t="s">
        <v>774</v>
      </c>
      <c r="H51" s="36"/>
      <c r="I51" s="36"/>
      <c r="J51" s="36"/>
      <c r="K51" s="36"/>
      <c r="L51" s="36"/>
      <c r="M51" s="36"/>
      <c r="N51" s="36"/>
      <c r="O51" s="49"/>
    </row>
    <row r="52" spans="1:15" ht="58.15" x14ac:dyDescent="0.45">
      <c r="A52" s="35" t="s">
        <v>161</v>
      </c>
      <c r="B52" s="54" t="s">
        <v>58</v>
      </c>
      <c r="C52" s="56" t="s">
        <v>115</v>
      </c>
      <c r="D52" s="59" t="s">
        <v>139</v>
      </c>
      <c r="E52" s="36" t="s">
        <v>140</v>
      </c>
      <c r="F52" s="44" t="s">
        <v>773</v>
      </c>
      <c r="G52" s="7" t="s">
        <v>774</v>
      </c>
      <c r="H52" s="36"/>
      <c r="I52" s="36"/>
      <c r="J52" s="36"/>
      <c r="K52" s="36"/>
      <c r="L52" s="36"/>
      <c r="M52" s="36"/>
      <c r="N52" s="36"/>
      <c r="O52" s="37"/>
    </row>
    <row r="53" spans="1:15" x14ac:dyDescent="0.45">
      <c r="A53" s="35" t="s">
        <v>163</v>
      </c>
      <c r="B53" s="54" t="s">
        <v>58</v>
      </c>
      <c r="C53" s="52" t="s">
        <v>115</v>
      </c>
      <c r="D53" s="55" t="s">
        <v>142</v>
      </c>
      <c r="E53" s="37" t="s">
        <v>143</v>
      </c>
      <c r="F53" s="44" t="s">
        <v>773</v>
      </c>
      <c r="G53" s="7" t="s">
        <v>774</v>
      </c>
      <c r="H53" s="36"/>
      <c r="I53" s="36"/>
      <c r="J53" s="36"/>
      <c r="K53" s="36"/>
      <c r="L53" s="36"/>
      <c r="M53" s="36"/>
      <c r="N53" s="36"/>
      <c r="O53" s="37"/>
    </row>
    <row r="54" spans="1:15" x14ac:dyDescent="0.45">
      <c r="A54" s="35" t="s">
        <v>164</v>
      </c>
      <c r="B54" s="54" t="s">
        <v>58</v>
      </c>
      <c r="C54" s="62" t="s">
        <v>115</v>
      </c>
      <c r="D54" s="55" t="s">
        <v>145</v>
      </c>
      <c r="E54" s="37" t="s">
        <v>649</v>
      </c>
      <c r="F54" s="44" t="s">
        <v>773</v>
      </c>
      <c r="G54" s="7" t="s">
        <v>774</v>
      </c>
      <c r="H54" s="36"/>
      <c r="I54" s="36"/>
      <c r="J54" s="36"/>
      <c r="K54" s="36"/>
      <c r="L54" s="36"/>
      <c r="M54" s="36"/>
      <c r="N54" s="36"/>
      <c r="O54" s="37"/>
    </row>
    <row r="55" spans="1:15" ht="23.25" x14ac:dyDescent="0.45">
      <c r="A55" s="35" t="s">
        <v>167</v>
      </c>
      <c r="B55" s="54" t="s">
        <v>58</v>
      </c>
      <c r="C55" s="52" t="s">
        <v>115</v>
      </c>
      <c r="D55" s="59" t="s">
        <v>147</v>
      </c>
      <c r="E55" s="63" t="s">
        <v>148</v>
      </c>
      <c r="F55" s="44" t="s">
        <v>773</v>
      </c>
      <c r="G55" s="7" t="s">
        <v>774</v>
      </c>
      <c r="H55" s="36"/>
      <c r="I55" s="36"/>
      <c r="J55" s="36"/>
      <c r="K55" s="36"/>
      <c r="L55" s="36"/>
      <c r="M55" s="36"/>
      <c r="N55" s="36"/>
      <c r="O55" s="37"/>
    </row>
    <row r="56" spans="1:15" ht="23.25" x14ac:dyDescent="0.45">
      <c r="A56" s="35" t="s">
        <v>169</v>
      </c>
      <c r="B56" s="54" t="s">
        <v>58</v>
      </c>
      <c r="C56" s="62" t="s">
        <v>115</v>
      </c>
      <c r="D56" s="59" t="s">
        <v>150</v>
      </c>
      <c r="E56" s="36" t="s">
        <v>650</v>
      </c>
      <c r="F56" s="44" t="s">
        <v>773</v>
      </c>
      <c r="G56" s="7" t="s">
        <v>774</v>
      </c>
      <c r="H56" s="36"/>
      <c r="I56" s="36"/>
      <c r="J56" s="36"/>
      <c r="K56" s="36"/>
      <c r="L56" s="36"/>
      <c r="M56" s="36"/>
      <c r="N56" s="36"/>
      <c r="O56" s="37"/>
    </row>
    <row r="57" spans="1:15" ht="58.15" x14ac:dyDescent="0.45">
      <c r="A57" s="35" t="s">
        <v>172</v>
      </c>
      <c r="B57" s="54" t="s">
        <v>58</v>
      </c>
      <c r="C57" s="36" t="s">
        <v>115</v>
      </c>
      <c r="D57" s="59" t="s">
        <v>152</v>
      </c>
      <c r="E57" s="37" t="s">
        <v>651</v>
      </c>
      <c r="F57" s="44" t="s">
        <v>773</v>
      </c>
      <c r="G57" s="7" t="s">
        <v>774</v>
      </c>
      <c r="H57" s="36"/>
      <c r="I57" s="36"/>
      <c r="J57" s="36"/>
      <c r="K57" s="36"/>
      <c r="L57" s="36"/>
      <c r="M57" s="36"/>
      <c r="N57" s="36"/>
      <c r="O57" s="37"/>
    </row>
    <row r="58" spans="1:15" ht="34.9" x14ac:dyDescent="0.45">
      <c r="A58" s="35" t="s">
        <v>174</v>
      </c>
      <c r="B58" s="54" t="s">
        <v>58</v>
      </c>
      <c r="C58" s="56" t="s">
        <v>154</v>
      </c>
      <c r="D58" s="59" t="s">
        <v>155</v>
      </c>
      <c r="E58" s="36" t="s">
        <v>156</v>
      </c>
      <c r="F58" s="44" t="s">
        <v>773</v>
      </c>
      <c r="G58" s="7" t="s">
        <v>774</v>
      </c>
      <c r="H58" s="36"/>
      <c r="I58" s="36"/>
      <c r="J58" s="36"/>
      <c r="K58" s="36"/>
      <c r="L58" s="36"/>
      <c r="M58" s="36"/>
      <c r="N58" s="36"/>
      <c r="O58" s="64"/>
    </row>
    <row r="59" spans="1:15" ht="337.9" customHeight="1" x14ac:dyDescent="0.45">
      <c r="A59" s="35" t="s">
        <v>177</v>
      </c>
      <c r="B59" s="54" t="s">
        <v>58</v>
      </c>
      <c r="C59" s="129" t="s">
        <v>115</v>
      </c>
      <c r="D59" s="130" t="s">
        <v>631</v>
      </c>
      <c r="E59" s="131" t="s">
        <v>652</v>
      </c>
      <c r="F59" s="44" t="s">
        <v>773</v>
      </c>
      <c r="G59" s="7" t="s">
        <v>774</v>
      </c>
      <c r="H59" s="49"/>
      <c r="I59" s="49"/>
      <c r="J59" s="49"/>
      <c r="K59" s="49"/>
      <c r="L59" s="49"/>
      <c r="M59" s="49"/>
      <c r="N59" s="49"/>
      <c r="O59" s="128"/>
    </row>
    <row r="60" spans="1:15" ht="409.5" x14ac:dyDescent="0.45">
      <c r="A60" s="35" t="s">
        <v>180</v>
      </c>
      <c r="B60" s="54" t="s">
        <v>58</v>
      </c>
      <c r="C60" s="129" t="s">
        <v>115</v>
      </c>
      <c r="D60" s="130" t="s">
        <v>632</v>
      </c>
      <c r="E60" s="139" t="s">
        <v>628</v>
      </c>
      <c r="F60" s="44" t="s">
        <v>773</v>
      </c>
      <c r="G60" s="7" t="s">
        <v>774</v>
      </c>
      <c r="H60" s="49"/>
      <c r="I60" s="49"/>
      <c r="J60" s="49"/>
      <c r="K60" s="49"/>
      <c r="L60" s="49"/>
      <c r="M60" s="49"/>
      <c r="N60" s="49"/>
      <c r="O60" s="60"/>
    </row>
    <row r="61" spans="1:15" ht="337.15" x14ac:dyDescent="0.45">
      <c r="A61" s="35" t="s">
        <v>182</v>
      </c>
      <c r="B61" s="54" t="s">
        <v>58</v>
      </c>
      <c r="C61" s="129" t="s">
        <v>115</v>
      </c>
      <c r="D61" s="133" t="s">
        <v>633</v>
      </c>
      <c r="E61" s="138" t="s">
        <v>629</v>
      </c>
      <c r="F61" s="44" t="s">
        <v>773</v>
      </c>
      <c r="G61" s="7" t="s">
        <v>774</v>
      </c>
      <c r="H61" s="49"/>
      <c r="I61" s="49"/>
      <c r="J61" s="49"/>
      <c r="K61" s="49"/>
      <c r="L61" s="49"/>
      <c r="M61" s="49"/>
      <c r="N61" s="49"/>
      <c r="O61" s="60"/>
    </row>
    <row r="62" spans="1:15" ht="409.5" x14ac:dyDescent="0.45">
      <c r="A62" s="35" t="s">
        <v>185</v>
      </c>
      <c r="B62" s="54" t="s">
        <v>58</v>
      </c>
      <c r="C62" s="129" t="s">
        <v>115</v>
      </c>
      <c r="D62" s="134" t="s">
        <v>634</v>
      </c>
      <c r="E62" s="137" t="s">
        <v>630</v>
      </c>
      <c r="F62" s="44" t="s">
        <v>773</v>
      </c>
      <c r="G62" s="7" t="s">
        <v>774</v>
      </c>
      <c r="H62" s="49"/>
      <c r="I62" s="49"/>
      <c r="J62" s="49"/>
      <c r="K62" s="49"/>
      <c r="L62" s="49"/>
      <c r="M62" s="49"/>
      <c r="N62" s="49"/>
      <c r="O62" s="60"/>
    </row>
    <row r="63" spans="1:15" ht="23.25" x14ac:dyDescent="0.45">
      <c r="A63" s="35" t="s">
        <v>188</v>
      </c>
      <c r="B63" s="35" t="s">
        <v>58</v>
      </c>
      <c r="C63" s="36" t="s">
        <v>579</v>
      </c>
      <c r="D63" s="36" t="s">
        <v>580</v>
      </c>
      <c r="E63" s="36" t="s">
        <v>606</v>
      </c>
      <c r="F63" s="44" t="s">
        <v>773</v>
      </c>
      <c r="G63" s="7" t="s">
        <v>774</v>
      </c>
      <c r="H63" s="37"/>
      <c r="I63" s="37"/>
      <c r="J63" s="37"/>
      <c r="K63" s="37"/>
      <c r="L63" s="37"/>
      <c r="M63" s="77"/>
      <c r="N63" s="76"/>
      <c r="O63" s="100"/>
    </row>
    <row r="64" spans="1:15" ht="34.9" x14ac:dyDescent="0.45">
      <c r="A64" s="35" t="s">
        <v>190</v>
      </c>
      <c r="B64" s="54" t="s">
        <v>58</v>
      </c>
      <c r="C64" s="120" t="s">
        <v>159</v>
      </c>
      <c r="D64" s="135" t="s">
        <v>160</v>
      </c>
      <c r="E64" s="136" t="s">
        <v>653</v>
      </c>
      <c r="F64" s="44" t="s">
        <v>773</v>
      </c>
      <c r="G64" s="7" t="s">
        <v>774</v>
      </c>
      <c r="H64" s="36"/>
      <c r="I64" s="36"/>
      <c r="J64" s="36"/>
      <c r="K64" s="36"/>
      <c r="L64" s="36"/>
      <c r="M64" s="36"/>
      <c r="N64" s="36"/>
      <c r="O64" s="49"/>
    </row>
    <row r="65" spans="1:15" ht="34.9" x14ac:dyDescent="0.45">
      <c r="A65" s="35" t="s">
        <v>192</v>
      </c>
      <c r="B65" s="54" t="s">
        <v>58</v>
      </c>
      <c r="C65" s="65" t="s">
        <v>159</v>
      </c>
      <c r="D65" s="66" t="s">
        <v>162</v>
      </c>
      <c r="E65" s="66" t="s">
        <v>654</v>
      </c>
      <c r="F65" s="44" t="s">
        <v>773</v>
      </c>
      <c r="G65" s="7" t="s">
        <v>774</v>
      </c>
      <c r="H65" s="36"/>
      <c r="I65" s="36"/>
      <c r="J65" s="36"/>
      <c r="K65" s="36"/>
      <c r="L65" s="36"/>
      <c r="M65" s="36"/>
      <c r="N65" s="36"/>
      <c r="O65" s="146"/>
    </row>
    <row r="66" spans="1:15" x14ac:dyDescent="0.45">
      <c r="A66" s="35" t="s">
        <v>195</v>
      </c>
      <c r="B66" s="54" t="s">
        <v>58</v>
      </c>
      <c r="C66" s="65" t="s">
        <v>159</v>
      </c>
      <c r="D66" s="66" t="s">
        <v>165</v>
      </c>
      <c r="E66" s="66" t="s">
        <v>166</v>
      </c>
      <c r="F66" s="44" t="s">
        <v>773</v>
      </c>
      <c r="G66" s="7" t="s">
        <v>774</v>
      </c>
      <c r="H66" s="36"/>
      <c r="I66" s="36"/>
      <c r="J66" s="36"/>
      <c r="K66" s="36"/>
      <c r="L66" s="36"/>
      <c r="M66" s="36"/>
      <c r="N66" s="36"/>
      <c r="O66" s="49"/>
    </row>
    <row r="67" spans="1:15" ht="23.25" x14ac:dyDescent="0.45">
      <c r="A67" s="35" t="s">
        <v>198</v>
      </c>
      <c r="B67" s="54" t="s">
        <v>58</v>
      </c>
      <c r="C67" s="65" t="s">
        <v>159</v>
      </c>
      <c r="D67" s="66" t="s">
        <v>168</v>
      </c>
      <c r="E67" s="66" t="s">
        <v>532</v>
      </c>
      <c r="F67" s="44" t="s">
        <v>773</v>
      </c>
      <c r="G67" s="7" t="s">
        <v>774</v>
      </c>
      <c r="H67" s="36"/>
      <c r="I67" s="36"/>
      <c r="J67" s="36"/>
      <c r="K67" s="36"/>
      <c r="L67" s="36"/>
      <c r="M67" s="36"/>
      <c r="N67" s="36"/>
      <c r="O67" s="49"/>
    </row>
    <row r="68" spans="1:15" ht="104.65" x14ac:dyDescent="0.45">
      <c r="A68" s="35" t="s">
        <v>201</v>
      </c>
      <c r="B68" s="54" t="s">
        <v>58</v>
      </c>
      <c r="C68" s="65" t="s">
        <v>159</v>
      </c>
      <c r="D68" s="66" t="s">
        <v>170</v>
      </c>
      <c r="E68" s="66" t="s">
        <v>171</v>
      </c>
      <c r="F68" s="44" t="s">
        <v>773</v>
      </c>
      <c r="G68" s="7" t="s">
        <v>774</v>
      </c>
      <c r="H68" s="36"/>
      <c r="I68" s="36"/>
      <c r="J68" s="36"/>
      <c r="K68" s="36"/>
      <c r="L68" s="36"/>
      <c r="M68" s="36"/>
      <c r="N68" s="36"/>
      <c r="O68" s="36"/>
    </row>
    <row r="69" spans="1:15" ht="34.9" x14ac:dyDescent="0.45">
      <c r="A69" s="35" t="s">
        <v>204</v>
      </c>
      <c r="B69" s="54" t="s">
        <v>58</v>
      </c>
      <c r="C69" s="65" t="s">
        <v>159</v>
      </c>
      <c r="D69" s="66" t="s">
        <v>173</v>
      </c>
      <c r="E69" s="66" t="s">
        <v>655</v>
      </c>
      <c r="F69" s="44" t="s">
        <v>773</v>
      </c>
      <c r="G69" s="7" t="s">
        <v>774</v>
      </c>
      <c r="H69" s="36"/>
      <c r="I69" s="36"/>
      <c r="J69" s="36"/>
      <c r="K69" s="36"/>
      <c r="L69" s="36"/>
      <c r="M69" s="36"/>
      <c r="N69" s="36"/>
      <c r="O69" s="146"/>
    </row>
    <row r="70" spans="1:15" ht="34.9" x14ac:dyDescent="0.45">
      <c r="A70" s="35" t="s">
        <v>207</v>
      </c>
      <c r="B70" s="54" t="s">
        <v>58</v>
      </c>
      <c r="C70" s="65" t="s">
        <v>159</v>
      </c>
      <c r="D70" s="66" t="s">
        <v>175</v>
      </c>
      <c r="E70" s="66" t="s">
        <v>176</v>
      </c>
      <c r="F70" s="44" t="s">
        <v>773</v>
      </c>
      <c r="G70" s="7" t="s">
        <v>774</v>
      </c>
      <c r="H70" s="36"/>
      <c r="I70" s="36"/>
      <c r="J70" s="36"/>
      <c r="K70" s="36"/>
      <c r="L70" s="36"/>
      <c r="M70" s="36"/>
      <c r="N70" s="36"/>
      <c r="O70" s="36"/>
    </row>
    <row r="71" spans="1:15" x14ac:dyDescent="0.45">
      <c r="A71" s="35" t="s">
        <v>210</v>
      </c>
      <c r="B71" s="54" t="s">
        <v>58</v>
      </c>
      <c r="C71" s="65" t="s">
        <v>159</v>
      </c>
      <c r="D71" s="66" t="s">
        <v>178</v>
      </c>
      <c r="E71" s="66" t="s">
        <v>179</v>
      </c>
      <c r="F71" s="44" t="s">
        <v>773</v>
      </c>
      <c r="G71" s="7" t="s">
        <v>774</v>
      </c>
      <c r="H71" s="36"/>
      <c r="I71" s="36"/>
      <c r="J71" s="36"/>
      <c r="K71" s="36"/>
      <c r="L71" s="36"/>
      <c r="M71" s="36"/>
      <c r="N71" s="36"/>
      <c r="O71" s="36"/>
    </row>
    <row r="72" spans="1:15" s="32" customFormat="1" ht="69.75" x14ac:dyDescent="0.45">
      <c r="A72" s="35" t="s">
        <v>212</v>
      </c>
      <c r="B72" s="54" t="s">
        <v>58</v>
      </c>
      <c r="C72" s="65" t="s">
        <v>159</v>
      </c>
      <c r="D72" s="66" t="s">
        <v>181</v>
      </c>
      <c r="E72" s="66" t="s">
        <v>656</v>
      </c>
      <c r="F72" s="44" t="s">
        <v>773</v>
      </c>
      <c r="G72" s="7" t="s">
        <v>774</v>
      </c>
      <c r="H72" s="36"/>
      <c r="I72" s="36"/>
      <c r="J72" s="36"/>
      <c r="K72" s="36"/>
      <c r="L72" s="36"/>
      <c r="M72" s="36"/>
      <c r="N72" s="36"/>
      <c r="O72" s="52"/>
    </row>
    <row r="73" spans="1:15" ht="34.9" x14ac:dyDescent="0.45">
      <c r="A73" s="35" t="s">
        <v>215</v>
      </c>
      <c r="B73" s="54" t="s">
        <v>58</v>
      </c>
      <c r="C73" s="65" t="s">
        <v>159</v>
      </c>
      <c r="D73" s="66" t="s">
        <v>183</v>
      </c>
      <c r="E73" s="66" t="s">
        <v>184</v>
      </c>
      <c r="F73" s="44" t="s">
        <v>773</v>
      </c>
      <c r="G73" s="7" t="s">
        <v>774</v>
      </c>
      <c r="H73" s="36"/>
      <c r="I73" s="36"/>
      <c r="J73" s="36"/>
      <c r="K73" s="36"/>
      <c r="L73" s="36"/>
      <c r="M73" s="36"/>
      <c r="N73" s="36"/>
      <c r="O73" s="49"/>
    </row>
    <row r="74" spans="1:15" ht="46.5" x14ac:dyDescent="0.45">
      <c r="A74" s="35" t="s">
        <v>218</v>
      </c>
      <c r="B74" s="54" t="s">
        <v>58</v>
      </c>
      <c r="C74" s="65" t="s">
        <v>159</v>
      </c>
      <c r="D74" s="66" t="s">
        <v>186</v>
      </c>
      <c r="E74" s="66" t="s">
        <v>187</v>
      </c>
      <c r="F74" s="44" t="s">
        <v>773</v>
      </c>
      <c r="G74" s="7" t="s">
        <v>774</v>
      </c>
      <c r="H74" s="36"/>
      <c r="I74" s="36"/>
      <c r="J74" s="36"/>
      <c r="K74" s="36"/>
      <c r="L74" s="36"/>
      <c r="M74" s="36"/>
      <c r="N74" s="36"/>
      <c r="O74" s="67"/>
    </row>
    <row r="75" spans="1:15" ht="34.9" x14ac:dyDescent="0.45">
      <c r="A75" s="35" t="s">
        <v>220</v>
      </c>
      <c r="B75" s="54" t="s">
        <v>58</v>
      </c>
      <c r="C75" s="65" t="s">
        <v>159</v>
      </c>
      <c r="D75" s="66" t="s">
        <v>189</v>
      </c>
      <c r="E75" s="66" t="s">
        <v>534</v>
      </c>
      <c r="F75" s="44" t="s">
        <v>773</v>
      </c>
      <c r="G75" s="7" t="s">
        <v>774</v>
      </c>
      <c r="H75" s="36"/>
      <c r="I75" s="36"/>
      <c r="J75" s="36"/>
      <c r="K75" s="36"/>
      <c r="L75" s="36"/>
      <c r="M75" s="36"/>
      <c r="N75" s="36"/>
      <c r="O75" s="67"/>
    </row>
    <row r="76" spans="1:15" ht="46.5" x14ac:dyDescent="0.45">
      <c r="A76" s="35" t="s">
        <v>222</v>
      </c>
      <c r="B76" s="54" t="s">
        <v>58</v>
      </c>
      <c r="C76" s="65" t="s">
        <v>159</v>
      </c>
      <c r="D76" s="66" t="s">
        <v>191</v>
      </c>
      <c r="E76" s="66" t="s">
        <v>748</v>
      </c>
      <c r="F76" s="44" t="s">
        <v>773</v>
      </c>
      <c r="G76" s="7" t="s">
        <v>774</v>
      </c>
      <c r="H76" s="36"/>
      <c r="I76" s="36"/>
      <c r="J76" s="36"/>
      <c r="K76" s="36"/>
      <c r="L76" s="36"/>
      <c r="M76" s="36"/>
      <c r="N76" s="36"/>
      <c r="O76" s="67"/>
    </row>
    <row r="77" spans="1:15" ht="58.15" x14ac:dyDescent="0.45">
      <c r="A77" s="35" t="s">
        <v>225</v>
      </c>
      <c r="B77" s="54" t="s">
        <v>58</v>
      </c>
      <c r="C77" s="65" t="s">
        <v>159</v>
      </c>
      <c r="D77" s="66" t="s">
        <v>193</v>
      </c>
      <c r="E77" s="66" t="s">
        <v>194</v>
      </c>
      <c r="F77" s="44" t="s">
        <v>773</v>
      </c>
      <c r="G77" s="7" t="s">
        <v>774</v>
      </c>
      <c r="H77" s="36"/>
      <c r="I77" s="36"/>
      <c r="J77" s="36"/>
      <c r="K77" s="36"/>
      <c r="L77" s="36"/>
      <c r="M77" s="36"/>
      <c r="N77" s="36"/>
      <c r="O77" s="68"/>
    </row>
    <row r="78" spans="1:15" ht="34.9" x14ac:dyDescent="0.45">
      <c r="A78" s="35" t="s">
        <v>227</v>
      </c>
      <c r="B78" s="54" t="s">
        <v>58</v>
      </c>
      <c r="C78" s="65" t="s">
        <v>159</v>
      </c>
      <c r="D78" s="66" t="s">
        <v>196</v>
      </c>
      <c r="E78" s="66" t="s">
        <v>197</v>
      </c>
      <c r="F78" s="44" t="s">
        <v>773</v>
      </c>
      <c r="G78" s="7" t="s">
        <v>774</v>
      </c>
      <c r="H78" s="36"/>
      <c r="I78" s="36"/>
      <c r="J78" s="36"/>
      <c r="K78" s="36"/>
      <c r="L78" s="36"/>
      <c r="M78" s="36"/>
      <c r="N78" s="36"/>
      <c r="O78" s="67"/>
    </row>
    <row r="79" spans="1:15" ht="23.25" x14ac:dyDescent="0.45">
      <c r="A79" s="35" t="s">
        <v>230</v>
      </c>
      <c r="B79" s="54" t="s">
        <v>58</v>
      </c>
      <c r="C79" s="65" t="s">
        <v>159</v>
      </c>
      <c r="D79" s="66" t="s">
        <v>199</v>
      </c>
      <c r="E79" s="66" t="s">
        <v>200</v>
      </c>
      <c r="F79" s="44" t="s">
        <v>773</v>
      </c>
      <c r="G79" s="7" t="s">
        <v>774</v>
      </c>
      <c r="H79" s="36"/>
      <c r="I79" s="36"/>
      <c r="J79" s="36"/>
      <c r="K79" s="36"/>
      <c r="L79" s="36"/>
      <c r="M79" s="36"/>
      <c r="N79" s="36"/>
      <c r="O79" s="68"/>
    </row>
    <row r="80" spans="1:15" ht="46.5" x14ac:dyDescent="0.45">
      <c r="A80" s="35" t="s">
        <v>233</v>
      </c>
      <c r="B80" s="54" t="s">
        <v>58</v>
      </c>
      <c r="C80" s="65" t="s">
        <v>159</v>
      </c>
      <c r="D80" s="66" t="s">
        <v>202</v>
      </c>
      <c r="E80" s="66" t="s">
        <v>203</v>
      </c>
      <c r="F80" s="44" t="s">
        <v>773</v>
      </c>
      <c r="G80" s="7" t="s">
        <v>774</v>
      </c>
      <c r="H80" s="36"/>
      <c r="I80" s="36"/>
      <c r="J80" s="36"/>
      <c r="K80" s="36"/>
      <c r="L80" s="36"/>
      <c r="M80" s="36"/>
      <c r="N80" s="36"/>
      <c r="O80" s="68"/>
    </row>
    <row r="81" spans="1:15" x14ac:dyDescent="0.45">
      <c r="A81" s="35" t="s">
        <v>236</v>
      </c>
      <c r="B81" s="54" t="s">
        <v>58</v>
      </c>
      <c r="C81" s="65" t="s">
        <v>159</v>
      </c>
      <c r="D81" s="66" t="s">
        <v>205</v>
      </c>
      <c r="E81" s="66" t="s">
        <v>206</v>
      </c>
      <c r="F81" s="44" t="s">
        <v>773</v>
      </c>
      <c r="G81" s="7" t="s">
        <v>774</v>
      </c>
      <c r="H81" s="36"/>
      <c r="I81" s="36"/>
      <c r="J81" s="36"/>
      <c r="K81" s="36"/>
      <c r="L81" s="36"/>
      <c r="M81" s="36"/>
      <c r="N81" s="36"/>
      <c r="O81" s="68"/>
    </row>
    <row r="82" spans="1:15" ht="23.25" x14ac:dyDescent="0.45">
      <c r="A82" s="35" t="s">
        <v>238</v>
      </c>
      <c r="B82" s="54" t="s">
        <v>58</v>
      </c>
      <c r="C82" s="65" t="s">
        <v>159</v>
      </c>
      <c r="D82" s="66" t="s">
        <v>208</v>
      </c>
      <c r="E82" s="66" t="s">
        <v>209</v>
      </c>
      <c r="F82" s="44" t="s">
        <v>773</v>
      </c>
      <c r="G82" s="7" t="s">
        <v>774</v>
      </c>
      <c r="H82" s="36"/>
      <c r="I82" s="36"/>
      <c r="J82" s="36"/>
      <c r="K82" s="36"/>
      <c r="L82" s="36"/>
      <c r="M82" s="36"/>
      <c r="N82" s="36"/>
      <c r="O82" s="68"/>
    </row>
    <row r="83" spans="1:15" ht="23.25" x14ac:dyDescent="0.45">
      <c r="A83" s="35" t="s">
        <v>241</v>
      </c>
      <c r="B83" s="54" t="s">
        <v>58</v>
      </c>
      <c r="C83" s="65" t="s">
        <v>159</v>
      </c>
      <c r="D83" s="66" t="s">
        <v>208</v>
      </c>
      <c r="E83" s="66" t="s">
        <v>211</v>
      </c>
      <c r="F83" s="44" t="s">
        <v>773</v>
      </c>
      <c r="G83" s="7" t="s">
        <v>774</v>
      </c>
      <c r="H83" s="36"/>
      <c r="I83" s="36"/>
      <c r="J83" s="36"/>
      <c r="K83" s="36"/>
      <c r="L83" s="36"/>
      <c r="M83" s="36"/>
      <c r="N83" s="36"/>
      <c r="O83" s="68"/>
    </row>
    <row r="84" spans="1:15" ht="23.25" x14ac:dyDescent="0.45">
      <c r="A84" s="35" t="s">
        <v>244</v>
      </c>
      <c r="B84" s="54" t="s">
        <v>58</v>
      </c>
      <c r="C84" s="65" t="s">
        <v>159</v>
      </c>
      <c r="D84" s="66" t="s">
        <v>213</v>
      </c>
      <c r="E84" s="66" t="s">
        <v>214</v>
      </c>
      <c r="F84" s="44" t="s">
        <v>773</v>
      </c>
      <c r="G84" s="7" t="s">
        <v>774</v>
      </c>
      <c r="H84" s="36"/>
      <c r="I84" s="36"/>
      <c r="J84" s="36"/>
      <c r="K84" s="36"/>
      <c r="L84" s="36"/>
      <c r="M84" s="36"/>
      <c r="N84" s="36"/>
      <c r="O84" s="68"/>
    </row>
    <row r="85" spans="1:15" ht="58.15" x14ac:dyDescent="0.45">
      <c r="A85" s="35" t="s">
        <v>247</v>
      </c>
      <c r="B85" s="54" t="s">
        <v>58</v>
      </c>
      <c r="C85" s="65" t="s">
        <v>159</v>
      </c>
      <c r="D85" s="66" t="s">
        <v>216</v>
      </c>
      <c r="E85" s="66" t="s">
        <v>217</v>
      </c>
      <c r="F85" s="44" t="s">
        <v>773</v>
      </c>
      <c r="G85" s="7" t="s">
        <v>774</v>
      </c>
      <c r="H85" s="36"/>
      <c r="I85" s="36"/>
      <c r="J85" s="36"/>
      <c r="K85" s="36"/>
      <c r="L85" s="36"/>
      <c r="M85" s="36"/>
      <c r="N85" s="36"/>
      <c r="O85" s="67"/>
    </row>
    <row r="86" spans="1:15" ht="69.75" x14ac:dyDescent="0.45">
      <c r="A86" s="35" t="s">
        <v>249</v>
      </c>
      <c r="B86" s="54" t="s">
        <v>58</v>
      </c>
      <c r="C86" s="65" t="s">
        <v>159</v>
      </c>
      <c r="D86" s="66" t="s">
        <v>216</v>
      </c>
      <c r="E86" s="66" t="s">
        <v>219</v>
      </c>
      <c r="F86" s="44" t="s">
        <v>773</v>
      </c>
      <c r="G86" s="7" t="s">
        <v>774</v>
      </c>
      <c r="H86" s="36"/>
      <c r="I86" s="36"/>
      <c r="J86" s="36"/>
      <c r="K86" s="36"/>
      <c r="L86" s="36"/>
      <c r="M86" s="36"/>
      <c r="N86" s="36"/>
      <c r="O86" s="68"/>
    </row>
    <row r="87" spans="1:15" ht="93" x14ac:dyDescent="0.45">
      <c r="A87" s="35" t="s">
        <v>252</v>
      </c>
      <c r="B87" s="54" t="s">
        <v>58</v>
      </c>
      <c r="C87" s="65" t="s">
        <v>159</v>
      </c>
      <c r="D87" s="66" t="s">
        <v>221</v>
      </c>
      <c r="E87" s="69" t="s">
        <v>657</v>
      </c>
      <c r="F87" s="44" t="s">
        <v>773</v>
      </c>
      <c r="G87" s="7" t="s">
        <v>774</v>
      </c>
      <c r="H87" s="36"/>
      <c r="I87" s="36"/>
      <c r="J87" s="36"/>
      <c r="K87" s="36"/>
      <c r="L87" s="36"/>
      <c r="M87" s="36"/>
      <c r="N87" s="36"/>
      <c r="O87" s="67"/>
    </row>
    <row r="88" spans="1:15" ht="69.75" x14ac:dyDescent="0.45">
      <c r="A88" s="35" t="s">
        <v>255</v>
      </c>
      <c r="B88" s="54" t="s">
        <v>58</v>
      </c>
      <c r="C88" s="65" t="s">
        <v>159</v>
      </c>
      <c r="D88" s="66" t="s">
        <v>223</v>
      </c>
      <c r="E88" s="66" t="s">
        <v>224</v>
      </c>
      <c r="F88" s="44" t="s">
        <v>773</v>
      </c>
      <c r="G88" s="7" t="s">
        <v>774</v>
      </c>
      <c r="H88" s="36"/>
      <c r="I88" s="36"/>
      <c r="J88" s="36"/>
      <c r="K88" s="36"/>
      <c r="L88" s="36"/>
      <c r="M88" s="36"/>
      <c r="N88" s="36"/>
      <c r="O88" s="68"/>
    </row>
    <row r="89" spans="1:15" ht="69.75" x14ac:dyDescent="0.45">
      <c r="A89" s="35" t="s">
        <v>258</v>
      </c>
      <c r="B89" s="54" t="s">
        <v>58</v>
      </c>
      <c r="C89" s="65" t="s">
        <v>159</v>
      </c>
      <c r="D89" s="66" t="s">
        <v>226</v>
      </c>
      <c r="E89" s="66" t="s">
        <v>751</v>
      </c>
      <c r="F89" s="44" t="s">
        <v>773</v>
      </c>
      <c r="G89" s="7" t="s">
        <v>774</v>
      </c>
      <c r="H89" s="36"/>
      <c r="I89" s="36"/>
      <c r="J89" s="36"/>
      <c r="K89" s="36"/>
      <c r="L89" s="36"/>
      <c r="M89" s="36"/>
      <c r="N89" s="36"/>
      <c r="O89" s="123"/>
    </row>
    <row r="90" spans="1:15" ht="69.75" x14ac:dyDescent="0.45">
      <c r="A90" s="35" t="s">
        <v>261</v>
      </c>
      <c r="B90" s="54" t="s">
        <v>58</v>
      </c>
      <c r="C90" s="65" t="s">
        <v>159</v>
      </c>
      <c r="D90" s="66" t="s">
        <v>228</v>
      </c>
      <c r="E90" s="66" t="s">
        <v>229</v>
      </c>
      <c r="F90" s="44" t="s">
        <v>773</v>
      </c>
      <c r="G90" s="7" t="s">
        <v>774</v>
      </c>
      <c r="H90" s="36"/>
      <c r="I90" s="36"/>
      <c r="J90" s="36"/>
      <c r="K90" s="36"/>
      <c r="L90" s="36"/>
      <c r="M90" s="36"/>
      <c r="N90" s="36"/>
      <c r="O90" s="67"/>
    </row>
    <row r="91" spans="1:15" ht="23.25" x14ac:dyDescent="0.45">
      <c r="A91" s="35" t="s">
        <v>263</v>
      </c>
      <c r="B91" s="54" t="s">
        <v>58</v>
      </c>
      <c r="C91" s="65" t="s">
        <v>159</v>
      </c>
      <c r="D91" s="66" t="s">
        <v>231</v>
      </c>
      <c r="E91" s="66" t="s">
        <v>232</v>
      </c>
      <c r="F91" s="44" t="s">
        <v>773</v>
      </c>
      <c r="G91" s="7" t="s">
        <v>774</v>
      </c>
      <c r="H91" s="36"/>
      <c r="I91" s="36"/>
      <c r="J91" s="36"/>
      <c r="K91" s="36"/>
      <c r="L91" s="36"/>
      <c r="M91" s="36"/>
      <c r="N91" s="36"/>
      <c r="O91" s="68"/>
    </row>
    <row r="92" spans="1:15" ht="186" x14ac:dyDescent="0.45">
      <c r="A92" s="35" t="s">
        <v>265</v>
      </c>
      <c r="B92" s="54" t="s">
        <v>58</v>
      </c>
      <c r="C92" s="65" t="s">
        <v>159</v>
      </c>
      <c r="D92" s="66" t="s">
        <v>234</v>
      </c>
      <c r="E92" s="66" t="s">
        <v>235</v>
      </c>
      <c r="F92" s="44" t="s">
        <v>773</v>
      </c>
      <c r="G92" s="7" t="s">
        <v>774</v>
      </c>
      <c r="H92" s="36"/>
      <c r="I92" s="36"/>
      <c r="J92" s="36"/>
      <c r="K92" s="36"/>
      <c r="L92" s="36"/>
      <c r="M92" s="36"/>
      <c r="N92" s="36"/>
      <c r="O92" s="68"/>
    </row>
    <row r="93" spans="1:15" ht="34.9" x14ac:dyDescent="0.45">
      <c r="A93" s="35" t="s">
        <v>267</v>
      </c>
      <c r="B93" s="54" t="s">
        <v>58</v>
      </c>
      <c r="C93" s="65" t="s">
        <v>159</v>
      </c>
      <c r="D93" s="66" t="s">
        <v>234</v>
      </c>
      <c r="E93" s="66" t="s">
        <v>237</v>
      </c>
      <c r="F93" s="44" t="s">
        <v>773</v>
      </c>
      <c r="G93" s="7" t="s">
        <v>774</v>
      </c>
      <c r="H93" s="36"/>
      <c r="I93" s="36"/>
      <c r="J93" s="36"/>
      <c r="K93" s="36"/>
      <c r="L93" s="36"/>
      <c r="M93" s="36"/>
      <c r="N93" s="36"/>
      <c r="O93" s="68"/>
    </row>
    <row r="94" spans="1:15" ht="34.9" x14ac:dyDescent="0.45">
      <c r="A94" s="35" t="s">
        <v>269</v>
      </c>
      <c r="B94" s="54" t="s">
        <v>58</v>
      </c>
      <c r="C94" s="65" t="s">
        <v>159</v>
      </c>
      <c r="D94" s="66" t="s">
        <v>239</v>
      </c>
      <c r="E94" s="66" t="s">
        <v>240</v>
      </c>
      <c r="F94" s="44" t="s">
        <v>773</v>
      </c>
      <c r="G94" s="7" t="s">
        <v>774</v>
      </c>
      <c r="H94" s="36"/>
      <c r="I94" s="36"/>
      <c r="J94" s="36"/>
      <c r="K94" s="36"/>
      <c r="L94" s="36"/>
      <c r="M94" s="36"/>
      <c r="N94" s="36"/>
      <c r="O94" s="68"/>
    </row>
    <row r="95" spans="1:15" ht="23.25" x14ac:dyDescent="0.45">
      <c r="A95" s="35" t="s">
        <v>271</v>
      </c>
      <c r="B95" s="54" t="s">
        <v>58</v>
      </c>
      <c r="C95" s="70" t="s">
        <v>159</v>
      </c>
      <c r="D95" s="71" t="s">
        <v>242</v>
      </c>
      <c r="E95" s="71" t="s">
        <v>243</v>
      </c>
      <c r="F95" s="44" t="s">
        <v>773</v>
      </c>
      <c r="G95" s="7" t="s">
        <v>774</v>
      </c>
      <c r="H95" s="36"/>
      <c r="I95" s="36"/>
      <c r="J95" s="36"/>
      <c r="K95" s="36"/>
      <c r="L95" s="36"/>
      <c r="M95" s="36"/>
      <c r="N95" s="36"/>
      <c r="O95" s="68"/>
    </row>
    <row r="96" spans="1:15" ht="34.9" x14ac:dyDescent="0.45">
      <c r="A96" s="35" t="s">
        <v>273</v>
      </c>
      <c r="B96" s="54" t="s">
        <v>58</v>
      </c>
      <c r="C96" s="65" t="s">
        <v>245</v>
      </c>
      <c r="D96" s="66" t="s">
        <v>246</v>
      </c>
      <c r="E96" s="66" t="s">
        <v>658</v>
      </c>
      <c r="F96" s="44" t="s">
        <v>773</v>
      </c>
      <c r="G96" s="7" t="s">
        <v>774</v>
      </c>
      <c r="H96" s="36"/>
      <c r="I96" s="36"/>
      <c r="J96" s="36"/>
      <c r="K96" s="36"/>
      <c r="L96" s="36"/>
      <c r="M96" s="36"/>
      <c r="N96" s="36"/>
      <c r="O96" s="124"/>
    </row>
    <row r="97" spans="1:15" ht="34.9" x14ac:dyDescent="0.45">
      <c r="A97" s="35" t="s">
        <v>275</v>
      </c>
      <c r="B97" s="54" t="s">
        <v>58</v>
      </c>
      <c r="C97" s="65" t="s">
        <v>159</v>
      </c>
      <c r="D97" s="66" t="s">
        <v>248</v>
      </c>
      <c r="E97" s="73" t="s">
        <v>659</v>
      </c>
      <c r="F97" s="44" t="s">
        <v>773</v>
      </c>
      <c r="G97" s="7" t="s">
        <v>774</v>
      </c>
      <c r="H97" s="36"/>
      <c r="I97" s="36"/>
      <c r="J97" s="36"/>
      <c r="K97" s="36"/>
      <c r="L97" s="36"/>
      <c r="M97" s="36"/>
      <c r="N97" s="36"/>
      <c r="O97" s="147"/>
    </row>
    <row r="98" spans="1:15" ht="58.15" x14ac:dyDescent="0.45">
      <c r="A98" s="35" t="s">
        <v>277</v>
      </c>
      <c r="B98" s="54" t="s">
        <v>58</v>
      </c>
      <c r="C98" s="65" t="s">
        <v>159</v>
      </c>
      <c r="D98" s="66" t="s">
        <v>250</v>
      </c>
      <c r="E98" s="66" t="s">
        <v>251</v>
      </c>
      <c r="F98" s="44" t="s">
        <v>773</v>
      </c>
      <c r="G98" s="7" t="s">
        <v>774</v>
      </c>
      <c r="H98" s="36"/>
      <c r="I98" s="36"/>
      <c r="J98" s="36"/>
      <c r="K98" s="36"/>
      <c r="L98" s="36"/>
      <c r="M98" s="36"/>
      <c r="N98" s="36"/>
      <c r="O98" s="74"/>
    </row>
    <row r="99" spans="1:15" ht="34.9" x14ac:dyDescent="0.45">
      <c r="A99" s="35" t="s">
        <v>279</v>
      </c>
      <c r="B99" s="54" t="s">
        <v>58</v>
      </c>
      <c r="C99" s="65" t="s">
        <v>159</v>
      </c>
      <c r="D99" s="66" t="s">
        <v>253</v>
      </c>
      <c r="E99" s="66" t="s">
        <v>254</v>
      </c>
      <c r="F99" s="44" t="s">
        <v>773</v>
      </c>
      <c r="G99" s="7" t="s">
        <v>774</v>
      </c>
      <c r="H99" s="36"/>
      <c r="I99" s="36"/>
      <c r="J99" s="36"/>
      <c r="K99" s="36"/>
      <c r="L99" s="36"/>
      <c r="M99" s="36"/>
      <c r="N99" s="36"/>
      <c r="O99" s="72"/>
    </row>
    <row r="100" spans="1:15" ht="23.25" x14ac:dyDescent="0.45">
      <c r="A100" s="35" t="s">
        <v>280</v>
      </c>
      <c r="B100" s="35" t="s">
        <v>58</v>
      </c>
      <c r="C100" s="36" t="s">
        <v>159</v>
      </c>
      <c r="D100" s="36" t="s">
        <v>573</v>
      </c>
      <c r="E100" s="36" t="s">
        <v>683</v>
      </c>
      <c r="F100" s="44" t="s">
        <v>773</v>
      </c>
      <c r="G100" s="7" t="s">
        <v>774</v>
      </c>
      <c r="H100" s="37"/>
      <c r="I100" s="37"/>
      <c r="J100" s="37"/>
      <c r="K100" s="37"/>
      <c r="L100" s="37"/>
      <c r="M100" s="77"/>
      <c r="N100" s="76"/>
      <c r="O100" s="127"/>
    </row>
    <row r="101" spans="1:15" ht="46.5" x14ac:dyDescent="0.45">
      <c r="A101" s="35" t="s">
        <v>283</v>
      </c>
      <c r="B101" s="35" t="s">
        <v>58</v>
      </c>
      <c r="C101" s="75" t="s">
        <v>256</v>
      </c>
      <c r="D101" s="75" t="s">
        <v>257</v>
      </c>
      <c r="E101" s="36" t="s">
        <v>660</v>
      </c>
      <c r="F101" s="44" t="s">
        <v>773</v>
      </c>
      <c r="G101" s="7" t="s">
        <v>774</v>
      </c>
      <c r="H101" s="36"/>
      <c r="I101" s="36"/>
      <c r="J101" s="36"/>
      <c r="K101" s="36"/>
      <c r="L101" s="36"/>
      <c r="M101" s="36"/>
      <c r="N101" s="36"/>
      <c r="O101" s="146"/>
    </row>
    <row r="102" spans="1:15" ht="23.25" x14ac:dyDescent="0.45">
      <c r="A102" s="35" t="s">
        <v>286</v>
      </c>
      <c r="B102" s="35" t="s">
        <v>58</v>
      </c>
      <c r="C102" s="75" t="s">
        <v>256</v>
      </c>
      <c r="D102" s="75" t="s">
        <v>259</v>
      </c>
      <c r="E102" s="75" t="s">
        <v>523</v>
      </c>
      <c r="F102" s="44" t="s">
        <v>773</v>
      </c>
      <c r="G102" s="7" t="s">
        <v>774</v>
      </c>
      <c r="H102" s="45"/>
      <c r="I102" s="45"/>
      <c r="J102" s="45"/>
      <c r="K102" s="45"/>
      <c r="L102" s="45"/>
      <c r="M102" s="47" t="str">
        <f>IFERROR(VLOOKUP(G102,'[2] Moduly a inkrementy'!$B$3:$C$17,2,FALSE),"")</f>
        <v/>
      </c>
      <c r="N102" s="76" t="s">
        <v>260</v>
      </c>
      <c r="O102" s="36"/>
    </row>
    <row r="103" spans="1:15" x14ac:dyDescent="0.45">
      <c r="A103" s="35" t="s">
        <v>288</v>
      </c>
      <c r="B103" s="35" t="s">
        <v>58</v>
      </c>
      <c r="C103" s="75" t="s">
        <v>256</v>
      </c>
      <c r="D103" s="75" t="s">
        <v>259</v>
      </c>
      <c r="E103" s="75" t="s">
        <v>262</v>
      </c>
      <c r="F103" s="44" t="s">
        <v>773</v>
      </c>
      <c r="G103" s="7" t="s">
        <v>774</v>
      </c>
      <c r="H103" s="45"/>
      <c r="I103" s="45"/>
      <c r="J103" s="45"/>
      <c r="K103" s="45"/>
      <c r="L103" s="45"/>
      <c r="M103" s="47"/>
      <c r="N103" s="76"/>
      <c r="O103" s="49"/>
    </row>
    <row r="104" spans="1:15" x14ac:dyDescent="0.45">
      <c r="A104" s="35" t="s">
        <v>290</v>
      </c>
      <c r="B104" s="35" t="s">
        <v>58</v>
      </c>
      <c r="C104" s="75" t="s">
        <v>256</v>
      </c>
      <c r="D104" s="75" t="s">
        <v>259</v>
      </c>
      <c r="E104" s="75" t="s">
        <v>264</v>
      </c>
      <c r="F104" s="44" t="s">
        <v>773</v>
      </c>
      <c r="G104" s="7" t="s">
        <v>774</v>
      </c>
      <c r="H104" s="45"/>
      <c r="I104" s="45"/>
      <c r="J104" s="45"/>
      <c r="K104" s="45"/>
      <c r="L104" s="45"/>
      <c r="M104" s="47"/>
      <c r="N104" s="76"/>
      <c r="O104" s="36"/>
    </row>
    <row r="105" spans="1:15" x14ac:dyDescent="0.45">
      <c r="A105" s="35" t="s">
        <v>292</v>
      </c>
      <c r="B105" s="35" t="s">
        <v>58</v>
      </c>
      <c r="C105" s="75" t="s">
        <v>256</v>
      </c>
      <c r="D105" s="75" t="s">
        <v>259</v>
      </c>
      <c r="E105" s="75" t="s">
        <v>266</v>
      </c>
      <c r="F105" s="44" t="s">
        <v>773</v>
      </c>
      <c r="G105" s="7" t="s">
        <v>774</v>
      </c>
      <c r="H105" s="45"/>
      <c r="I105" s="45"/>
      <c r="J105" s="45"/>
      <c r="K105" s="45"/>
      <c r="L105" s="45"/>
      <c r="M105" s="47"/>
      <c r="N105" s="76"/>
      <c r="O105" s="36"/>
    </row>
    <row r="106" spans="1:15" ht="34.9" x14ac:dyDescent="0.45">
      <c r="A106" s="35" t="s">
        <v>295</v>
      </c>
      <c r="B106" s="35" t="s">
        <v>58</v>
      </c>
      <c r="C106" s="75" t="s">
        <v>256</v>
      </c>
      <c r="D106" s="75" t="s">
        <v>259</v>
      </c>
      <c r="E106" s="75" t="s">
        <v>268</v>
      </c>
      <c r="F106" s="44" t="s">
        <v>773</v>
      </c>
      <c r="G106" s="7" t="s">
        <v>774</v>
      </c>
      <c r="H106" s="37"/>
      <c r="I106" s="37"/>
      <c r="J106" s="37"/>
      <c r="K106" s="37"/>
      <c r="L106" s="37"/>
      <c r="M106" s="77"/>
      <c r="N106" s="76"/>
      <c r="O106" s="49"/>
    </row>
    <row r="107" spans="1:15" ht="23.25" x14ac:dyDescent="0.45">
      <c r="A107" s="35" t="s">
        <v>297</v>
      </c>
      <c r="B107" s="35" t="s">
        <v>58</v>
      </c>
      <c r="C107" s="75" t="s">
        <v>256</v>
      </c>
      <c r="D107" s="75" t="s">
        <v>259</v>
      </c>
      <c r="E107" s="75" t="s">
        <v>270</v>
      </c>
      <c r="F107" s="44" t="s">
        <v>773</v>
      </c>
      <c r="G107" s="7" t="s">
        <v>774</v>
      </c>
      <c r="H107" s="37"/>
      <c r="I107" s="37"/>
      <c r="J107" s="37"/>
      <c r="K107" s="37"/>
      <c r="L107" s="37"/>
      <c r="M107" s="77"/>
      <c r="N107" s="76"/>
      <c r="O107" s="36"/>
    </row>
    <row r="108" spans="1:15" ht="23.25" x14ac:dyDescent="0.45">
      <c r="A108" s="35" t="s">
        <v>299</v>
      </c>
      <c r="B108" s="35" t="s">
        <v>58</v>
      </c>
      <c r="C108" s="75" t="s">
        <v>256</v>
      </c>
      <c r="D108" s="75" t="s">
        <v>259</v>
      </c>
      <c r="E108" s="75" t="s">
        <v>272</v>
      </c>
      <c r="F108" s="44" t="s">
        <v>773</v>
      </c>
      <c r="G108" s="7" t="s">
        <v>774</v>
      </c>
      <c r="H108" s="45"/>
      <c r="I108" s="45"/>
      <c r="J108" s="45"/>
      <c r="K108" s="45"/>
      <c r="L108" s="45"/>
      <c r="M108" s="47"/>
      <c r="N108" s="76"/>
      <c r="O108" s="49"/>
    </row>
    <row r="109" spans="1:15" ht="34.9" x14ac:dyDescent="0.45">
      <c r="A109" s="35" t="s">
        <v>301</v>
      </c>
      <c r="B109" s="35" t="s">
        <v>58</v>
      </c>
      <c r="C109" s="75" t="s">
        <v>256</v>
      </c>
      <c r="D109" s="75" t="s">
        <v>259</v>
      </c>
      <c r="E109" s="75" t="s">
        <v>274</v>
      </c>
      <c r="F109" s="44" t="s">
        <v>773</v>
      </c>
      <c r="G109" s="7" t="s">
        <v>774</v>
      </c>
      <c r="H109" s="45"/>
      <c r="I109" s="45"/>
      <c r="J109" s="45"/>
      <c r="K109" s="45"/>
      <c r="L109" s="45"/>
      <c r="M109" s="47"/>
      <c r="N109" s="76"/>
      <c r="O109" s="49"/>
    </row>
    <row r="110" spans="1:15" x14ac:dyDescent="0.45">
      <c r="A110" s="35" t="s">
        <v>303</v>
      </c>
      <c r="B110" s="35" t="s">
        <v>58</v>
      </c>
      <c r="C110" s="75" t="s">
        <v>256</v>
      </c>
      <c r="D110" s="75" t="s">
        <v>259</v>
      </c>
      <c r="E110" s="75" t="s">
        <v>276</v>
      </c>
      <c r="F110" s="44" t="s">
        <v>773</v>
      </c>
      <c r="G110" s="7" t="s">
        <v>774</v>
      </c>
      <c r="H110" s="45"/>
      <c r="I110" s="45"/>
      <c r="J110" s="45"/>
      <c r="K110" s="45"/>
      <c r="L110" s="45"/>
      <c r="M110" s="47"/>
      <c r="N110" s="76"/>
      <c r="O110" s="36"/>
    </row>
    <row r="111" spans="1:15" x14ac:dyDescent="0.45">
      <c r="A111" s="35" t="s">
        <v>306</v>
      </c>
      <c r="B111" s="35" t="s">
        <v>58</v>
      </c>
      <c r="C111" s="75" t="s">
        <v>256</v>
      </c>
      <c r="D111" s="75" t="s">
        <v>259</v>
      </c>
      <c r="E111" s="75" t="s">
        <v>278</v>
      </c>
      <c r="F111" s="44" t="s">
        <v>773</v>
      </c>
      <c r="G111" s="7" t="s">
        <v>774</v>
      </c>
      <c r="H111" s="45"/>
      <c r="I111" s="45"/>
      <c r="J111" s="45"/>
      <c r="K111" s="45"/>
      <c r="L111" s="45"/>
      <c r="M111" s="47"/>
      <c r="N111" s="76"/>
      <c r="O111" s="36"/>
    </row>
    <row r="112" spans="1:15" x14ac:dyDescent="0.45">
      <c r="A112" s="35" t="s">
        <v>308</v>
      </c>
      <c r="B112" s="35" t="s">
        <v>58</v>
      </c>
      <c r="C112" s="75" t="s">
        <v>256</v>
      </c>
      <c r="D112" s="75" t="s">
        <v>259</v>
      </c>
      <c r="E112" s="75" t="s">
        <v>528</v>
      </c>
      <c r="F112" s="44" t="s">
        <v>773</v>
      </c>
      <c r="G112" s="7" t="s">
        <v>774</v>
      </c>
      <c r="H112" s="45"/>
      <c r="I112" s="45"/>
      <c r="J112" s="45"/>
      <c r="K112" s="45"/>
      <c r="L112" s="45"/>
      <c r="M112" s="47"/>
      <c r="N112" s="76"/>
      <c r="O112" s="36"/>
    </row>
    <row r="113" spans="1:15" ht="23.25" x14ac:dyDescent="0.45">
      <c r="A113" s="35" t="s">
        <v>310</v>
      </c>
      <c r="B113" s="35" t="s">
        <v>58</v>
      </c>
      <c r="C113" s="75" t="s">
        <v>256</v>
      </c>
      <c r="D113" s="75" t="s">
        <v>281</v>
      </c>
      <c r="E113" s="75" t="s">
        <v>282</v>
      </c>
      <c r="F113" s="44" t="s">
        <v>773</v>
      </c>
      <c r="G113" s="7" t="s">
        <v>774</v>
      </c>
      <c r="H113" s="45"/>
      <c r="I113" s="45"/>
      <c r="J113" s="45"/>
      <c r="K113" s="45"/>
      <c r="L113" s="45"/>
      <c r="M113" s="47" t="str">
        <f>IFERROR(VLOOKUP(G113,'[2] Moduly a inkrementy'!$B$3:$C$17,2,FALSE),"")</f>
        <v/>
      </c>
      <c r="N113" s="76"/>
      <c r="O113" s="36"/>
    </row>
    <row r="114" spans="1:15" x14ac:dyDescent="0.45">
      <c r="A114" s="35" t="s">
        <v>313</v>
      </c>
      <c r="B114" s="35" t="s">
        <v>58</v>
      </c>
      <c r="C114" s="75" t="s">
        <v>256</v>
      </c>
      <c r="D114" s="75" t="s">
        <v>284</v>
      </c>
      <c r="E114" s="75" t="s">
        <v>285</v>
      </c>
      <c r="F114" s="44" t="s">
        <v>773</v>
      </c>
      <c r="G114" s="7" t="s">
        <v>774</v>
      </c>
      <c r="H114" s="45"/>
      <c r="I114" s="45"/>
      <c r="J114" s="45"/>
      <c r="K114" s="45"/>
      <c r="L114" s="45"/>
      <c r="M114" s="47"/>
      <c r="N114" s="76"/>
      <c r="O114" s="36"/>
    </row>
    <row r="115" spans="1:15" ht="23.25" x14ac:dyDescent="0.45">
      <c r="A115" s="35" t="s">
        <v>316</v>
      </c>
      <c r="B115" s="35" t="s">
        <v>58</v>
      </c>
      <c r="C115" s="75" t="s">
        <v>256</v>
      </c>
      <c r="D115" s="75" t="s">
        <v>287</v>
      </c>
      <c r="E115" s="36" t="s">
        <v>661</v>
      </c>
      <c r="F115" s="44" t="s">
        <v>773</v>
      </c>
      <c r="G115" s="7" t="s">
        <v>774</v>
      </c>
      <c r="H115" s="45"/>
      <c r="I115" s="45"/>
      <c r="J115" s="45"/>
      <c r="K115" s="45"/>
      <c r="L115" s="45"/>
      <c r="M115" s="47"/>
      <c r="N115" s="76"/>
      <c r="O115" s="121"/>
    </row>
    <row r="116" spans="1:15" ht="23.25" x14ac:dyDescent="0.45">
      <c r="A116" s="35" t="s">
        <v>319</v>
      </c>
      <c r="B116" s="35" t="s">
        <v>58</v>
      </c>
      <c r="C116" s="75" t="s">
        <v>256</v>
      </c>
      <c r="D116" s="75" t="s">
        <v>289</v>
      </c>
      <c r="E116" s="36" t="s">
        <v>662</v>
      </c>
      <c r="F116" s="44" t="s">
        <v>773</v>
      </c>
      <c r="G116" s="7" t="s">
        <v>774</v>
      </c>
      <c r="H116" s="45"/>
      <c r="I116" s="45"/>
      <c r="J116" s="45"/>
      <c r="K116" s="45"/>
      <c r="L116" s="45"/>
      <c r="M116" s="47" t="str">
        <f>IFERROR(VLOOKUP(G116,'[2] Moduly a inkrementy'!$B$3:$C$17,2,FALSE),"")</f>
        <v/>
      </c>
      <c r="N116" s="76"/>
      <c r="O116" s="146"/>
    </row>
    <row r="117" spans="1:15" ht="23.25" x14ac:dyDescent="0.45">
      <c r="A117" s="35" t="s">
        <v>322</v>
      </c>
      <c r="B117" s="35" t="s">
        <v>58</v>
      </c>
      <c r="C117" s="75" t="s">
        <v>256</v>
      </c>
      <c r="D117" s="75" t="s">
        <v>257</v>
      </c>
      <c r="E117" s="75" t="s">
        <v>291</v>
      </c>
      <c r="F117" s="44" t="s">
        <v>773</v>
      </c>
      <c r="G117" s="7" t="s">
        <v>774</v>
      </c>
      <c r="H117" s="45"/>
      <c r="I117" s="45"/>
      <c r="J117" s="45"/>
      <c r="K117" s="45"/>
      <c r="L117" s="45"/>
      <c r="M117" s="47" t="str">
        <f>IFERROR(VLOOKUP(G117,'[2] Moduly a inkrementy'!$B$3:$C$17,2,FALSE),"")</f>
        <v/>
      </c>
      <c r="N117" s="76"/>
      <c r="O117" s="49"/>
    </row>
    <row r="118" spans="1:15" ht="23.25" x14ac:dyDescent="0.45">
      <c r="A118" s="35" t="s">
        <v>325</v>
      </c>
      <c r="B118" s="35" t="s">
        <v>58</v>
      </c>
      <c r="C118" s="75" t="s">
        <v>256</v>
      </c>
      <c r="D118" s="75" t="s">
        <v>293</v>
      </c>
      <c r="E118" s="63" t="s">
        <v>294</v>
      </c>
      <c r="F118" s="44" t="s">
        <v>773</v>
      </c>
      <c r="G118" s="7" t="s">
        <v>774</v>
      </c>
      <c r="H118" s="45"/>
      <c r="I118" s="45"/>
      <c r="J118" s="45"/>
      <c r="K118" s="45"/>
      <c r="L118" s="45"/>
      <c r="M118" s="47" t="str">
        <f>IFERROR(VLOOKUP(G118,'[2] Moduly a inkrementy'!$B$3:$C$17,2,FALSE),"")</f>
        <v/>
      </c>
      <c r="N118" s="76"/>
      <c r="O118" s="49"/>
    </row>
    <row r="119" spans="1:15" ht="58.15" x14ac:dyDescent="0.45">
      <c r="A119" s="35" t="s">
        <v>328</v>
      </c>
      <c r="B119" s="35" t="s">
        <v>58</v>
      </c>
      <c r="C119" s="75" t="s">
        <v>256</v>
      </c>
      <c r="D119" s="75" t="s">
        <v>293</v>
      </c>
      <c r="E119" s="63" t="s">
        <v>296</v>
      </c>
      <c r="F119" s="44" t="s">
        <v>773</v>
      </c>
      <c r="G119" s="7" t="s">
        <v>774</v>
      </c>
      <c r="H119" s="45"/>
      <c r="I119" s="45"/>
      <c r="J119" s="45"/>
      <c r="K119" s="45"/>
      <c r="L119" s="45"/>
      <c r="M119" s="47" t="str">
        <f>IFERROR(VLOOKUP(G119,'[2] Moduly a inkrementy'!$B$3:$C$17,2,FALSE),"")</f>
        <v/>
      </c>
      <c r="N119" s="76"/>
      <c r="O119" s="49"/>
    </row>
    <row r="120" spans="1:15" x14ac:dyDescent="0.45">
      <c r="A120" s="35" t="s">
        <v>331</v>
      </c>
      <c r="B120" s="35" t="s">
        <v>58</v>
      </c>
      <c r="C120" s="75" t="s">
        <v>256</v>
      </c>
      <c r="D120" s="75" t="s">
        <v>293</v>
      </c>
      <c r="E120" s="63" t="s">
        <v>298</v>
      </c>
      <c r="F120" s="44" t="s">
        <v>773</v>
      </c>
      <c r="G120" s="7" t="s">
        <v>774</v>
      </c>
      <c r="H120" s="45"/>
      <c r="I120" s="45"/>
      <c r="J120" s="45"/>
      <c r="K120" s="45"/>
      <c r="L120" s="45"/>
      <c r="M120" s="47"/>
      <c r="N120" s="76"/>
      <c r="O120" s="36"/>
    </row>
    <row r="121" spans="1:15" ht="58.15" x14ac:dyDescent="0.45">
      <c r="A121" s="35" t="s">
        <v>334</v>
      </c>
      <c r="B121" s="35" t="s">
        <v>58</v>
      </c>
      <c r="C121" s="75" t="s">
        <v>256</v>
      </c>
      <c r="D121" s="75" t="s">
        <v>293</v>
      </c>
      <c r="E121" s="63" t="s">
        <v>300</v>
      </c>
      <c r="F121" s="44" t="s">
        <v>773</v>
      </c>
      <c r="G121" s="7" t="s">
        <v>774</v>
      </c>
      <c r="H121" s="36"/>
      <c r="I121" s="36"/>
      <c r="J121" s="36"/>
      <c r="K121" s="36"/>
      <c r="L121" s="36"/>
      <c r="M121" s="36"/>
      <c r="N121" s="36"/>
      <c r="O121" s="36"/>
    </row>
    <row r="122" spans="1:15" ht="23.25" x14ac:dyDescent="0.45">
      <c r="A122" s="35" t="s">
        <v>335</v>
      </c>
      <c r="B122" s="35" t="s">
        <v>58</v>
      </c>
      <c r="C122" s="75" t="s">
        <v>256</v>
      </c>
      <c r="D122" s="75" t="s">
        <v>293</v>
      </c>
      <c r="E122" s="63" t="s">
        <v>302</v>
      </c>
      <c r="F122" s="44" t="s">
        <v>773</v>
      </c>
      <c r="G122" s="7" t="s">
        <v>774</v>
      </c>
      <c r="H122" s="36"/>
      <c r="I122" s="36"/>
      <c r="J122" s="36"/>
      <c r="K122" s="36"/>
      <c r="L122" s="36"/>
      <c r="M122" s="36"/>
      <c r="N122" s="36"/>
      <c r="O122" s="36"/>
    </row>
    <row r="123" spans="1:15" ht="46.5" x14ac:dyDescent="0.45">
      <c r="A123" s="35" t="s">
        <v>339</v>
      </c>
      <c r="B123" s="35" t="s">
        <v>58</v>
      </c>
      <c r="C123" s="75" t="s">
        <v>256</v>
      </c>
      <c r="D123" s="75" t="s">
        <v>304</v>
      </c>
      <c r="E123" s="75" t="s">
        <v>305</v>
      </c>
      <c r="F123" s="44" t="s">
        <v>773</v>
      </c>
      <c r="G123" s="7" t="s">
        <v>774</v>
      </c>
      <c r="H123" s="45"/>
      <c r="I123" s="45"/>
      <c r="J123" s="45"/>
      <c r="K123" s="45"/>
      <c r="L123" s="45"/>
      <c r="M123" s="47"/>
      <c r="N123" s="76"/>
      <c r="O123" s="49"/>
    </row>
    <row r="124" spans="1:15" x14ac:dyDescent="0.45">
      <c r="A124" s="35" t="s">
        <v>340</v>
      </c>
      <c r="B124" s="35" t="s">
        <v>58</v>
      </c>
      <c r="C124" s="75" t="s">
        <v>256</v>
      </c>
      <c r="D124" s="63" t="s">
        <v>145</v>
      </c>
      <c r="E124" s="63" t="s">
        <v>307</v>
      </c>
      <c r="F124" s="44" t="s">
        <v>773</v>
      </c>
      <c r="G124" s="7" t="s">
        <v>774</v>
      </c>
      <c r="H124" s="45"/>
      <c r="I124" s="45"/>
      <c r="J124" s="45"/>
      <c r="K124" s="45"/>
      <c r="L124" s="45"/>
      <c r="M124" s="47"/>
      <c r="N124" s="76"/>
      <c r="O124" s="49"/>
    </row>
    <row r="125" spans="1:15" x14ac:dyDescent="0.45">
      <c r="A125" s="35" t="s">
        <v>343</v>
      </c>
      <c r="B125" s="35" t="s">
        <v>58</v>
      </c>
      <c r="C125" s="75" t="s">
        <v>256</v>
      </c>
      <c r="D125" s="63" t="s">
        <v>309</v>
      </c>
      <c r="E125" s="63" t="s">
        <v>526</v>
      </c>
      <c r="F125" s="44" t="s">
        <v>773</v>
      </c>
      <c r="G125" s="7" t="s">
        <v>774</v>
      </c>
      <c r="H125" s="45"/>
      <c r="I125" s="45"/>
      <c r="J125" s="45"/>
      <c r="K125" s="45"/>
      <c r="L125" s="45"/>
      <c r="M125" s="47"/>
      <c r="N125" s="76"/>
      <c r="O125" s="49"/>
    </row>
    <row r="126" spans="1:15" x14ac:dyDescent="0.45">
      <c r="A126" s="35" t="s">
        <v>345</v>
      </c>
      <c r="B126" s="35" t="s">
        <v>58</v>
      </c>
      <c r="C126" s="75" t="s">
        <v>256</v>
      </c>
      <c r="D126" s="63" t="s">
        <v>311</v>
      </c>
      <c r="E126" s="63" t="s">
        <v>312</v>
      </c>
      <c r="F126" s="44" t="s">
        <v>773</v>
      </c>
      <c r="G126" s="7" t="s">
        <v>774</v>
      </c>
      <c r="H126" s="45"/>
      <c r="I126" s="45"/>
      <c r="J126" s="45"/>
      <c r="K126" s="45"/>
      <c r="L126" s="45"/>
      <c r="M126" s="47"/>
      <c r="N126" s="76"/>
      <c r="O126" s="49"/>
    </row>
    <row r="127" spans="1:15" ht="23.25" x14ac:dyDescent="0.45">
      <c r="A127" s="35" t="s">
        <v>349</v>
      </c>
      <c r="B127" s="35" t="s">
        <v>58</v>
      </c>
      <c r="C127" s="75" t="s">
        <v>256</v>
      </c>
      <c r="D127" s="63" t="s">
        <v>314</v>
      </c>
      <c r="E127" s="63" t="s">
        <v>315</v>
      </c>
      <c r="F127" s="44" t="s">
        <v>773</v>
      </c>
      <c r="G127" s="7" t="s">
        <v>774</v>
      </c>
      <c r="H127" s="45"/>
      <c r="I127" s="45"/>
      <c r="J127" s="45"/>
      <c r="K127" s="45"/>
      <c r="L127" s="45"/>
      <c r="M127" s="47"/>
      <c r="N127" s="76"/>
      <c r="O127" s="36"/>
    </row>
    <row r="128" spans="1:15" x14ac:dyDescent="0.45">
      <c r="A128" s="35" t="s">
        <v>352</v>
      </c>
      <c r="B128" s="35" t="s">
        <v>58</v>
      </c>
      <c r="C128" s="75" t="s">
        <v>256</v>
      </c>
      <c r="D128" s="63" t="s">
        <v>317</v>
      </c>
      <c r="E128" s="63" t="s">
        <v>318</v>
      </c>
      <c r="F128" s="44" t="s">
        <v>773</v>
      </c>
      <c r="G128" s="7" t="s">
        <v>774</v>
      </c>
      <c r="H128" s="45"/>
      <c r="I128" s="45"/>
      <c r="J128" s="45"/>
      <c r="K128" s="45"/>
      <c r="L128" s="45"/>
      <c r="M128" s="47"/>
      <c r="N128" s="76"/>
      <c r="O128" s="36"/>
    </row>
    <row r="129" spans="1:15" x14ac:dyDescent="0.45">
      <c r="A129" s="35" t="s">
        <v>354</v>
      </c>
      <c r="B129" s="35" t="s">
        <v>58</v>
      </c>
      <c r="C129" s="75" t="s">
        <v>256</v>
      </c>
      <c r="D129" s="63" t="s">
        <v>320</v>
      </c>
      <c r="E129" s="63" t="s">
        <v>321</v>
      </c>
      <c r="F129" s="44" t="s">
        <v>773</v>
      </c>
      <c r="G129" s="7" t="s">
        <v>774</v>
      </c>
      <c r="H129" s="45"/>
      <c r="I129" s="45"/>
      <c r="J129" s="45"/>
      <c r="K129" s="45"/>
      <c r="L129" s="45"/>
      <c r="M129" s="47"/>
      <c r="N129" s="76"/>
      <c r="O129" s="49"/>
    </row>
    <row r="130" spans="1:15" ht="23.25" x14ac:dyDescent="0.45">
      <c r="A130" s="35" t="s">
        <v>357</v>
      </c>
      <c r="B130" s="35" t="s">
        <v>58</v>
      </c>
      <c r="C130" s="75" t="s">
        <v>256</v>
      </c>
      <c r="D130" s="63" t="s">
        <v>323</v>
      </c>
      <c r="E130" s="63" t="s">
        <v>324</v>
      </c>
      <c r="F130" s="44" t="s">
        <v>773</v>
      </c>
      <c r="G130" s="7" t="s">
        <v>774</v>
      </c>
      <c r="H130" s="45"/>
      <c r="I130" s="45"/>
      <c r="J130" s="45"/>
      <c r="K130" s="45"/>
      <c r="L130" s="45"/>
      <c r="M130" s="47"/>
      <c r="N130" s="76"/>
      <c r="O130" s="36"/>
    </row>
    <row r="131" spans="1:15" x14ac:dyDescent="0.45">
      <c r="A131" s="35" t="s">
        <v>359</v>
      </c>
      <c r="B131" s="35" t="s">
        <v>58</v>
      </c>
      <c r="C131" s="36" t="s">
        <v>256</v>
      </c>
      <c r="D131" s="37" t="s">
        <v>326</v>
      </c>
      <c r="E131" s="37" t="s">
        <v>327</v>
      </c>
      <c r="F131" s="44" t="s">
        <v>773</v>
      </c>
      <c r="G131" s="7" t="s">
        <v>774</v>
      </c>
      <c r="H131" s="78"/>
      <c r="I131" s="78"/>
      <c r="J131" s="78"/>
      <c r="K131" s="78"/>
      <c r="L131" s="78"/>
      <c r="M131" s="79"/>
      <c r="N131" s="80"/>
      <c r="O131" s="81"/>
    </row>
    <row r="132" spans="1:15" ht="23.25" x14ac:dyDescent="0.45">
      <c r="A132" s="35" t="s">
        <v>361</v>
      </c>
      <c r="B132" s="35" t="s">
        <v>58</v>
      </c>
      <c r="C132" s="36" t="s">
        <v>256</v>
      </c>
      <c r="D132" s="37" t="s">
        <v>329</v>
      </c>
      <c r="E132" s="37" t="s">
        <v>330</v>
      </c>
      <c r="F132" s="44" t="s">
        <v>773</v>
      </c>
      <c r="G132" s="7" t="s">
        <v>774</v>
      </c>
      <c r="H132" s="78"/>
      <c r="I132" s="78"/>
      <c r="J132" s="78"/>
      <c r="K132" s="78"/>
      <c r="L132" s="78"/>
      <c r="M132" s="79"/>
      <c r="N132" s="80"/>
      <c r="O132" s="81"/>
    </row>
    <row r="133" spans="1:15" x14ac:dyDescent="0.45">
      <c r="A133" s="35" t="s">
        <v>364</v>
      </c>
      <c r="B133" s="35" t="s">
        <v>58</v>
      </c>
      <c r="C133" s="75" t="s">
        <v>256</v>
      </c>
      <c r="D133" s="63" t="s">
        <v>332</v>
      </c>
      <c r="E133" s="63" t="s">
        <v>333</v>
      </c>
      <c r="F133" s="44" t="s">
        <v>773</v>
      </c>
      <c r="G133" s="7" t="s">
        <v>774</v>
      </c>
      <c r="H133" s="45"/>
      <c r="I133" s="45"/>
      <c r="J133" s="45"/>
      <c r="K133" s="45"/>
      <c r="L133" s="45"/>
      <c r="M133" s="47"/>
      <c r="N133" s="76"/>
      <c r="O133" s="49"/>
    </row>
    <row r="134" spans="1:15" x14ac:dyDescent="0.45">
      <c r="A134" s="35" t="s">
        <v>366</v>
      </c>
      <c r="B134" s="35" t="s">
        <v>58</v>
      </c>
      <c r="C134" s="75" t="s">
        <v>256</v>
      </c>
      <c r="D134" s="63" t="s">
        <v>145</v>
      </c>
      <c r="E134" s="63" t="s">
        <v>775</v>
      </c>
      <c r="F134" s="44" t="s">
        <v>773</v>
      </c>
      <c r="G134" s="7" t="s">
        <v>774</v>
      </c>
      <c r="H134" s="45"/>
      <c r="I134" s="45"/>
      <c r="J134" s="45"/>
      <c r="K134" s="45"/>
      <c r="L134" s="45"/>
      <c r="M134" s="47"/>
      <c r="N134" s="76"/>
      <c r="O134" s="49"/>
    </row>
    <row r="135" spans="1:15" ht="23.25" x14ac:dyDescent="0.45">
      <c r="A135" s="35" t="s">
        <v>368</v>
      </c>
      <c r="B135" s="35" t="s">
        <v>58</v>
      </c>
      <c r="C135" s="36" t="s">
        <v>336</v>
      </c>
      <c r="D135" s="36" t="s">
        <v>337</v>
      </c>
      <c r="E135" s="37" t="s">
        <v>338</v>
      </c>
      <c r="F135" s="44" t="s">
        <v>773</v>
      </c>
      <c r="G135" s="7" t="s">
        <v>774</v>
      </c>
      <c r="H135" s="45"/>
      <c r="I135" s="45"/>
      <c r="J135" s="45"/>
      <c r="K135" s="45"/>
      <c r="L135" s="45"/>
      <c r="M135" s="47"/>
      <c r="N135" s="76"/>
      <c r="O135" s="49"/>
    </row>
    <row r="136" spans="1:15" ht="34.9" x14ac:dyDescent="0.35">
      <c r="A136" s="35" t="s">
        <v>370</v>
      </c>
      <c r="B136" s="35" t="s">
        <v>58</v>
      </c>
      <c r="C136" s="36" t="s">
        <v>336</v>
      </c>
      <c r="D136" s="37" t="s">
        <v>777</v>
      </c>
      <c r="E136" s="163" t="s">
        <v>776</v>
      </c>
      <c r="F136" s="44" t="s">
        <v>773</v>
      </c>
      <c r="G136" s="7" t="s">
        <v>774</v>
      </c>
      <c r="H136" s="45"/>
      <c r="I136" s="45"/>
      <c r="J136" s="45"/>
      <c r="K136" s="45"/>
      <c r="L136" s="45"/>
      <c r="M136" s="47"/>
      <c r="N136" s="76"/>
      <c r="O136" s="49"/>
    </row>
    <row r="137" spans="1:15" ht="23.25" x14ac:dyDescent="0.45">
      <c r="A137" s="35" t="s">
        <v>373</v>
      </c>
      <c r="B137" s="35" t="s">
        <v>58</v>
      </c>
      <c r="C137" s="36" t="s">
        <v>336</v>
      </c>
      <c r="D137" s="36" t="s">
        <v>341</v>
      </c>
      <c r="E137" s="37" t="s">
        <v>342</v>
      </c>
      <c r="F137" s="44" t="s">
        <v>773</v>
      </c>
      <c r="G137" s="7" t="s">
        <v>774</v>
      </c>
      <c r="H137" s="45"/>
      <c r="I137" s="45"/>
      <c r="J137" s="45"/>
      <c r="K137" s="45"/>
      <c r="L137" s="45"/>
      <c r="M137" s="47"/>
      <c r="N137" s="76"/>
      <c r="O137" s="49"/>
    </row>
    <row r="138" spans="1:15" ht="34.9" x14ac:dyDescent="0.45">
      <c r="A138" s="35" t="s">
        <v>375</v>
      </c>
      <c r="B138" s="35" t="s">
        <v>58</v>
      </c>
      <c r="C138" s="37" t="s">
        <v>336</v>
      </c>
      <c r="D138" s="37" t="s">
        <v>341</v>
      </c>
      <c r="E138" s="37" t="s">
        <v>344</v>
      </c>
      <c r="F138" s="44" t="s">
        <v>773</v>
      </c>
      <c r="G138" s="7" t="s">
        <v>774</v>
      </c>
      <c r="H138" s="45"/>
      <c r="I138" s="45"/>
      <c r="J138" s="45"/>
      <c r="K138" s="45"/>
      <c r="L138" s="45"/>
      <c r="M138" s="47"/>
      <c r="N138" s="76"/>
      <c r="O138" s="49"/>
    </row>
    <row r="139" spans="1:15" x14ac:dyDescent="0.45">
      <c r="A139" s="35" t="s">
        <v>378</v>
      </c>
      <c r="B139" s="35" t="s">
        <v>58</v>
      </c>
      <c r="C139" s="36" t="s">
        <v>281</v>
      </c>
      <c r="D139" s="36" t="s">
        <v>578</v>
      </c>
      <c r="E139" s="36" t="s">
        <v>607</v>
      </c>
      <c r="F139" s="44" t="s">
        <v>773</v>
      </c>
      <c r="G139" s="7" t="s">
        <v>774</v>
      </c>
      <c r="H139" s="37"/>
      <c r="I139" s="37"/>
      <c r="J139" s="37"/>
      <c r="K139" s="37"/>
      <c r="L139" s="37"/>
      <c r="M139" s="77"/>
      <c r="N139" s="76"/>
      <c r="O139" s="100"/>
    </row>
    <row r="140" spans="1:15" x14ac:dyDescent="0.45">
      <c r="A140" s="35" t="s">
        <v>381</v>
      </c>
      <c r="B140" s="35" t="s">
        <v>58</v>
      </c>
      <c r="C140" s="36" t="s">
        <v>281</v>
      </c>
      <c r="D140" s="36" t="s">
        <v>565</v>
      </c>
      <c r="E140" s="36" t="s">
        <v>603</v>
      </c>
      <c r="F140" s="44" t="s">
        <v>773</v>
      </c>
      <c r="G140" s="7" t="s">
        <v>774</v>
      </c>
      <c r="H140" s="37"/>
      <c r="I140" s="37"/>
      <c r="J140" s="37"/>
      <c r="K140" s="37"/>
      <c r="L140" s="37"/>
      <c r="M140" s="77"/>
      <c r="N140" s="76"/>
      <c r="O140" s="100"/>
    </row>
    <row r="141" spans="1:15" x14ac:dyDescent="0.45">
      <c r="A141" s="35" t="s">
        <v>383</v>
      </c>
      <c r="B141" s="35" t="s">
        <v>58</v>
      </c>
      <c r="C141" s="36" t="s">
        <v>281</v>
      </c>
      <c r="D141" s="36" t="s">
        <v>566</v>
      </c>
      <c r="E141" s="36" t="s">
        <v>567</v>
      </c>
      <c r="F141" s="44" t="s">
        <v>773</v>
      </c>
      <c r="G141" s="7" t="s">
        <v>774</v>
      </c>
      <c r="H141" s="37"/>
      <c r="I141" s="37"/>
      <c r="J141" s="37"/>
      <c r="K141" s="37"/>
      <c r="L141" s="37"/>
      <c r="M141" s="77"/>
      <c r="N141" s="76"/>
      <c r="O141" s="100"/>
    </row>
    <row r="142" spans="1:15" ht="23.25" x14ac:dyDescent="0.45">
      <c r="A142" s="35" t="s">
        <v>385</v>
      </c>
      <c r="B142" s="35" t="s">
        <v>58</v>
      </c>
      <c r="C142" s="36" t="s">
        <v>281</v>
      </c>
      <c r="D142" s="36" t="s">
        <v>573</v>
      </c>
      <c r="E142" s="36" t="s">
        <v>604</v>
      </c>
      <c r="F142" s="44" t="s">
        <v>773</v>
      </c>
      <c r="G142" s="7" t="s">
        <v>774</v>
      </c>
      <c r="H142" s="37"/>
      <c r="I142" s="37"/>
      <c r="J142" s="37"/>
      <c r="K142" s="37"/>
      <c r="L142" s="37"/>
      <c r="M142" s="77"/>
      <c r="N142" s="76"/>
      <c r="O142" s="127"/>
    </row>
    <row r="143" spans="1:15" ht="34.9" x14ac:dyDescent="0.45">
      <c r="A143" s="35" t="s">
        <v>388</v>
      </c>
      <c r="B143" s="35" t="s">
        <v>58</v>
      </c>
      <c r="C143" s="36" t="s">
        <v>281</v>
      </c>
      <c r="D143" s="36" t="s">
        <v>574</v>
      </c>
      <c r="E143" s="36" t="s">
        <v>747</v>
      </c>
      <c r="F143" s="44" t="s">
        <v>773</v>
      </c>
      <c r="G143" s="7" t="s">
        <v>774</v>
      </c>
      <c r="H143" s="37"/>
      <c r="I143" s="37"/>
      <c r="J143" s="37"/>
      <c r="K143" s="37"/>
      <c r="L143" s="37"/>
      <c r="M143" s="77"/>
      <c r="N143" s="76"/>
      <c r="O143" s="100"/>
    </row>
    <row r="144" spans="1:15" ht="23.25" x14ac:dyDescent="0.45">
      <c r="A144" s="35" t="s">
        <v>390</v>
      </c>
      <c r="B144" s="35" t="s">
        <v>58</v>
      </c>
      <c r="C144" s="36" t="s">
        <v>281</v>
      </c>
      <c r="D144" s="36" t="s">
        <v>574</v>
      </c>
      <c r="E144" s="36" t="s">
        <v>605</v>
      </c>
      <c r="F144" s="44" t="s">
        <v>773</v>
      </c>
      <c r="G144" s="7" t="s">
        <v>774</v>
      </c>
      <c r="H144" s="37"/>
      <c r="I144" s="37"/>
      <c r="J144" s="37"/>
      <c r="K144" s="37"/>
      <c r="L144" s="37"/>
      <c r="M144" s="77"/>
      <c r="N144" s="76"/>
      <c r="O144" s="100"/>
    </row>
    <row r="145" spans="1:15" x14ac:dyDescent="0.45">
      <c r="A145" s="35" t="s">
        <v>391</v>
      </c>
      <c r="B145" s="35" t="s">
        <v>58</v>
      </c>
      <c r="C145" s="36" t="s">
        <v>663</v>
      </c>
      <c r="D145" s="37" t="s">
        <v>347</v>
      </c>
      <c r="E145" s="37" t="s">
        <v>348</v>
      </c>
      <c r="F145" s="44" t="s">
        <v>773</v>
      </c>
      <c r="G145" s="7" t="s">
        <v>774</v>
      </c>
      <c r="H145" s="45"/>
      <c r="I145" s="45"/>
      <c r="J145" s="45"/>
      <c r="K145" s="45"/>
      <c r="L145" s="45"/>
      <c r="M145" s="47"/>
      <c r="N145" s="76"/>
      <c r="O145" s="49"/>
    </row>
    <row r="146" spans="1:15" ht="46.5" x14ac:dyDescent="0.45">
      <c r="A146" s="35" t="s">
        <v>392</v>
      </c>
      <c r="B146" s="35" t="s">
        <v>58</v>
      </c>
      <c r="C146" s="36" t="s">
        <v>663</v>
      </c>
      <c r="D146" s="37" t="s">
        <v>350</v>
      </c>
      <c r="E146" s="37" t="s">
        <v>351</v>
      </c>
      <c r="F146" s="44" t="s">
        <v>773</v>
      </c>
      <c r="G146" s="7" t="s">
        <v>774</v>
      </c>
      <c r="H146" s="45"/>
      <c r="I146" s="45"/>
      <c r="J146" s="45"/>
      <c r="K146" s="45"/>
      <c r="L146" s="45"/>
      <c r="M146" s="47"/>
      <c r="N146" s="76"/>
      <c r="O146" s="49"/>
    </row>
    <row r="147" spans="1:15" ht="23.25" x14ac:dyDescent="0.45">
      <c r="A147" s="35" t="s">
        <v>393</v>
      </c>
      <c r="B147" s="35" t="s">
        <v>58</v>
      </c>
      <c r="C147" s="36" t="s">
        <v>663</v>
      </c>
      <c r="D147" s="37" t="s">
        <v>353</v>
      </c>
      <c r="E147" s="38" t="s">
        <v>664</v>
      </c>
      <c r="F147" s="44" t="s">
        <v>773</v>
      </c>
      <c r="G147" s="7" t="s">
        <v>774</v>
      </c>
      <c r="H147" s="45"/>
      <c r="I147" s="45"/>
      <c r="J147" s="45"/>
      <c r="K147" s="45"/>
      <c r="L147" s="45"/>
      <c r="M147" s="47"/>
      <c r="N147" s="76"/>
      <c r="O147" s="49"/>
    </row>
    <row r="148" spans="1:15" ht="34.9" x14ac:dyDescent="0.45">
      <c r="A148" s="35" t="s">
        <v>394</v>
      </c>
      <c r="B148" s="35" t="s">
        <v>58</v>
      </c>
      <c r="C148" s="36" t="s">
        <v>663</v>
      </c>
      <c r="D148" s="37" t="s">
        <v>355</v>
      </c>
      <c r="E148" s="37" t="s">
        <v>356</v>
      </c>
      <c r="F148" s="44" t="s">
        <v>773</v>
      </c>
      <c r="G148" s="7" t="s">
        <v>774</v>
      </c>
      <c r="H148" s="45"/>
      <c r="I148" s="45"/>
      <c r="J148" s="45"/>
      <c r="K148" s="45"/>
      <c r="L148" s="45"/>
      <c r="M148" s="47"/>
      <c r="N148" s="76"/>
      <c r="O148" s="49"/>
    </row>
    <row r="149" spans="1:15" ht="141.75" customHeight="1" x14ac:dyDescent="0.45">
      <c r="A149" s="35" t="s">
        <v>395</v>
      </c>
      <c r="B149" s="35" t="s">
        <v>58</v>
      </c>
      <c r="C149" s="36" t="s">
        <v>663</v>
      </c>
      <c r="D149" s="37" t="s">
        <v>358</v>
      </c>
      <c r="E149" s="39" t="s">
        <v>625</v>
      </c>
      <c r="F149" s="44" t="s">
        <v>773</v>
      </c>
      <c r="G149" s="7" t="s">
        <v>774</v>
      </c>
      <c r="H149" s="45"/>
      <c r="I149" s="45"/>
      <c r="J149" s="45"/>
      <c r="K149" s="45"/>
      <c r="L149" s="45"/>
      <c r="M149" s="47"/>
      <c r="N149" s="76"/>
      <c r="O149" s="49"/>
    </row>
    <row r="150" spans="1:15" ht="409.6" customHeight="1" x14ac:dyDescent="0.35">
      <c r="A150" s="35" t="s">
        <v>397</v>
      </c>
      <c r="B150" s="35" t="s">
        <v>58</v>
      </c>
      <c r="C150" s="36" t="s">
        <v>663</v>
      </c>
      <c r="D150" s="37" t="s">
        <v>360</v>
      </c>
      <c r="E150" s="40" t="s">
        <v>581</v>
      </c>
      <c r="F150" s="44" t="s">
        <v>773</v>
      </c>
      <c r="G150" s="7" t="s">
        <v>774</v>
      </c>
      <c r="H150" s="45"/>
      <c r="I150" s="45"/>
      <c r="J150" s="45"/>
      <c r="K150" s="45"/>
      <c r="L150" s="45"/>
      <c r="M150" s="47"/>
      <c r="N150" s="76"/>
      <c r="O150" s="49"/>
    </row>
    <row r="151" spans="1:15" ht="23.25" x14ac:dyDescent="0.35">
      <c r="A151" s="35" t="s">
        <v>398</v>
      </c>
      <c r="B151" s="35" t="s">
        <v>58</v>
      </c>
      <c r="C151" s="36" t="s">
        <v>663</v>
      </c>
      <c r="D151" s="37" t="s">
        <v>362</v>
      </c>
      <c r="E151" s="41" t="s">
        <v>363</v>
      </c>
      <c r="F151" s="44" t="s">
        <v>773</v>
      </c>
      <c r="G151" s="7" t="s">
        <v>774</v>
      </c>
      <c r="H151" s="45"/>
      <c r="I151" s="45"/>
      <c r="J151" s="45"/>
      <c r="K151" s="45"/>
      <c r="L151" s="45"/>
      <c r="M151" s="47"/>
      <c r="N151" s="76"/>
      <c r="O151" s="49"/>
    </row>
    <row r="152" spans="1:15" ht="69.75" x14ac:dyDescent="0.35">
      <c r="A152" s="35" t="s">
        <v>400</v>
      </c>
      <c r="B152" s="35" t="s">
        <v>58</v>
      </c>
      <c r="C152" s="36" t="s">
        <v>663</v>
      </c>
      <c r="D152" s="37" t="s">
        <v>365</v>
      </c>
      <c r="E152" s="42" t="s">
        <v>582</v>
      </c>
      <c r="F152" s="44" t="s">
        <v>773</v>
      </c>
      <c r="G152" s="7" t="s">
        <v>774</v>
      </c>
      <c r="H152" s="45"/>
      <c r="I152" s="45"/>
      <c r="J152" s="45"/>
      <c r="K152" s="45"/>
      <c r="L152" s="45"/>
      <c r="M152" s="47"/>
      <c r="N152" s="76"/>
      <c r="O152" s="49"/>
    </row>
    <row r="153" spans="1:15" ht="409.5" x14ac:dyDescent="0.35">
      <c r="A153" s="35" t="s">
        <v>401</v>
      </c>
      <c r="B153" s="35" t="s">
        <v>58</v>
      </c>
      <c r="C153" s="36" t="s">
        <v>663</v>
      </c>
      <c r="D153" s="37" t="s">
        <v>367</v>
      </c>
      <c r="E153" s="41" t="s">
        <v>583</v>
      </c>
      <c r="F153" s="44" t="s">
        <v>773</v>
      </c>
      <c r="G153" s="7" t="s">
        <v>774</v>
      </c>
      <c r="H153" s="45"/>
      <c r="I153" s="45"/>
      <c r="J153" s="45"/>
      <c r="K153" s="45"/>
      <c r="L153" s="45"/>
      <c r="M153" s="47"/>
      <c r="N153" s="76"/>
      <c r="O153" s="49"/>
    </row>
    <row r="154" spans="1:15" ht="23.25" x14ac:dyDescent="0.45">
      <c r="A154" s="35" t="s">
        <v>402</v>
      </c>
      <c r="B154" s="35" t="s">
        <v>58</v>
      </c>
      <c r="C154" s="36" t="s">
        <v>369</v>
      </c>
      <c r="D154" s="36" t="s">
        <v>592</v>
      </c>
      <c r="E154" s="37" t="s">
        <v>665</v>
      </c>
      <c r="F154" s="44" t="s">
        <v>773</v>
      </c>
      <c r="G154" s="7" t="s">
        <v>774</v>
      </c>
      <c r="H154" s="45"/>
      <c r="I154" s="45"/>
      <c r="J154" s="45"/>
      <c r="K154" s="45"/>
      <c r="L154" s="45"/>
      <c r="M154" s="47"/>
      <c r="N154" s="76"/>
      <c r="O154" s="146"/>
    </row>
    <row r="155" spans="1:15" ht="46.5" x14ac:dyDescent="0.45">
      <c r="A155" s="35" t="s">
        <v>404</v>
      </c>
      <c r="B155" s="35" t="s">
        <v>58</v>
      </c>
      <c r="C155" s="36" t="s">
        <v>369</v>
      </c>
      <c r="D155" s="36" t="s">
        <v>371</v>
      </c>
      <c r="E155" s="37" t="s">
        <v>372</v>
      </c>
      <c r="F155" s="44" t="s">
        <v>773</v>
      </c>
      <c r="G155" s="7" t="s">
        <v>774</v>
      </c>
      <c r="H155" s="45"/>
      <c r="I155" s="45"/>
      <c r="J155" s="45"/>
      <c r="K155" s="45"/>
      <c r="L155" s="45"/>
      <c r="M155" s="47"/>
      <c r="N155" s="76"/>
      <c r="O155" s="49"/>
    </row>
    <row r="156" spans="1:15" ht="127.9" x14ac:dyDescent="0.45">
      <c r="A156" s="35" t="s">
        <v>406</v>
      </c>
      <c r="B156" s="35" t="s">
        <v>58</v>
      </c>
      <c r="C156" s="36" t="s">
        <v>663</v>
      </c>
      <c r="D156" s="37" t="s">
        <v>374</v>
      </c>
      <c r="E156" s="37" t="s">
        <v>637</v>
      </c>
      <c r="F156" s="44" t="s">
        <v>773</v>
      </c>
      <c r="G156" s="7" t="s">
        <v>774</v>
      </c>
      <c r="H156" s="45"/>
      <c r="I156" s="45"/>
      <c r="J156" s="45"/>
      <c r="K156" s="45"/>
      <c r="L156" s="45"/>
      <c r="M156" s="47"/>
      <c r="N156" s="76"/>
      <c r="O156" s="49"/>
    </row>
    <row r="157" spans="1:15" ht="58.15" x14ac:dyDescent="0.45">
      <c r="A157" s="35" t="s">
        <v>407</v>
      </c>
      <c r="B157" s="35" t="s">
        <v>58</v>
      </c>
      <c r="C157" s="36" t="s">
        <v>369</v>
      </c>
      <c r="D157" s="36" t="s">
        <v>376</v>
      </c>
      <c r="E157" s="37" t="s">
        <v>377</v>
      </c>
      <c r="F157" s="44" t="s">
        <v>773</v>
      </c>
      <c r="G157" s="7" t="s">
        <v>774</v>
      </c>
      <c r="H157" s="45"/>
      <c r="I157" s="45"/>
      <c r="J157" s="45"/>
      <c r="K157" s="45"/>
      <c r="L157" s="45"/>
      <c r="M157" s="47"/>
      <c r="N157" s="76"/>
      <c r="O157" s="49"/>
    </row>
    <row r="158" spans="1:15" ht="69.75" x14ac:dyDescent="0.45">
      <c r="A158" s="35" t="s">
        <v>409</v>
      </c>
      <c r="B158" s="35" t="s">
        <v>58</v>
      </c>
      <c r="C158" s="37" t="s">
        <v>379</v>
      </c>
      <c r="D158" s="36" t="s">
        <v>380</v>
      </c>
      <c r="E158" s="82" t="s">
        <v>772</v>
      </c>
      <c r="F158" s="44" t="s">
        <v>773</v>
      </c>
      <c r="G158" s="7" t="s">
        <v>774</v>
      </c>
      <c r="H158" s="45"/>
      <c r="I158" s="45"/>
      <c r="J158" s="45"/>
      <c r="K158" s="45"/>
      <c r="L158" s="45"/>
      <c r="M158" s="47"/>
      <c r="N158" s="76"/>
      <c r="O158" s="49"/>
    </row>
    <row r="159" spans="1:15" ht="69.75" x14ac:dyDescent="0.45">
      <c r="A159" s="35" t="s">
        <v>410</v>
      </c>
      <c r="B159" s="35" t="s">
        <v>58</v>
      </c>
      <c r="C159" s="37" t="s">
        <v>386</v>
      </c>
      <c r="D159" s="36" t="s">
        <v>382</v>
      </c>
      <c r="E159" s="37" t="s">
        <v>666</v>
      </c>
      <c r="F159" s="44" t="s">
        <v>773</v>
      </c>
      <c r="G159" s="7" t="s">
        <v>774</v>
      </c>
      <c r="H159" s="45"/>
      <c r="I159" s="45"/>
      <c r="J159" s="45"/>
      <c r="K159" s="45"/>
      <c r="L159" s="45"/>
      <c r="M159" s="47"/>
      <c r="N159" s="76"/>
      <c r="O159" s="49"/>
    </row>
    <row r="160" spans="1:15" x14ac:dyDescent="0.45">
      <c r="A160" s="35" t="s">
        <v>411</v>
      </c>
      <c r="B160" s="35" t="s">
        <v>58</v>
      </c>
      <c r="C160" s="37" t="s">
        <v>386</v>
      </c>
      <c r="D160" s="36" t="s">
        <v>384</v>
      </c>
      <c r="E160" s="37" t="s">
        <v>593</v>
      </c>
      <c r="F160" s="44" t="s">
        <v>773</v>
      </c>
      <c r="G160" s="7" t="s">
        <v>774</v>
      </c>
      <c r="H160" s="45"/>
      <c r="I160" s="45"/>
      <c r="J160" s="45"/>
      <c r="K160" s="45"/>
      <c r="L160" s="45"/>
      <c r="M160" s="47"/>
      <c r="N160" s="76"/>
      <c r="O160" s="49"/>
    </row>
    <row r="161" spans="1:15" ht="127.9" x14ac:dyDescent="0.45">
      <c r="A161" s="35" t="s">
        <v>413</v>
      </c>
      <c r="B161" s="83" t="s">
        <v>58</v>
      </c>
      <c r="C161" s="53" t="s">
        <v>386</v>
      </c>
      <c r="D161" s="84" t="s">
        <v>387</v>
      </c>
      <c r="E161" s="85" t="s">
        <v>594</v>
      </c>
      <c r="F161" s="44" t="s">
        <v>773</v>
      </c>
      <c r="G161" s="7" t="s">
        <v>774</v>
      </c>
      <c r="H161" s="45"/>
      <c r="I161" s="45"/>
      <c r="J161" s="45"/>
      <c r="K161" s="45"/>
      <c r="L161" s="45"/>
      <c r="M161" s="47"/>
      <c r="N161" s="76"/>
      <c r="O161" s="49"/>
    </row>
    <row r="162" spans="1:15" ht="34.9" x14ac:dyDescent="0.45">
      <c r="A162" s="35" t="s">
        <v>415</v>
      </c>
      <c r="B162" s="86" t="s">
        <v>58</v>
      </c>
      <c r="C162" s="87" t="s">
        <v>386</v>
      </c>
      <c r="D162" s="88" t="s">
        <v>389</v>
      </c>
      <c r="E162" s="89" t="s">
        <v>529</v>
      </c>
      <c r="F162" s="44" t="s">
        <v>773</v>
      </c>
      <c r="G162" s="7" t="s">
        <v>774</v>
      </c>
      <c r="H162" s="45"/>
      <c r="I162" s="45"/>
      <c r="J162" s="45"/>
      <c r="K162" s="45"/>
      <c r="L162" s="45"/>
      <c r="M162" s="47"/>
      <c r="N162" s="76"/>
      <c r="O162" s="49"/>
    </row>
    <row r="163" spans="1:15" ht="93" x14ac:dyDescent="0.45">
      <c r="A163" s="35" t="s">
        <v>416</v>
      </c>
      <c r="B163" s="90" t="s">
        <v>58</v>
      </c>
      <c r="C163" s="87" t="s">
        <v>386</v>
      </c>
      <c r="D163" s="88" t="s">
        <v>389</v>
      </c>
      <c r="E163" s="132" t="s">
        <v>688</v>
      </c>
      <c r="F163" s="44" t="s">
        <v>773</v>
      </c>
      <c r="G163" s="7" t="s">
        <v>774</v>
      </c>
      <c r="H163" s="45"/>
      <c r="I163" s="45"/>
      <c r="J163" s="45"/>
      <c r="K163" s="45"/>
      <c r="L163" s="45"/>
      <c r="M163" s="47"/>
      <c r="N163" s="76"/>
      <c r="O163" s="49"/>
    </row>
    <row r="164" spans="1:15" ht="23.25" x14ac:dyDescent="0.45">
      <c r="A164" s="35" t="s">
        <v>418</v>
      </c>
      <c r="B164" s="140" t="s">
        <v>58</v>
      </c>
      <c r="C164" s="142" t="s">
        <v>386</v>
      </c>
      <c r="D164" s="143" t="s">
        <v>389</v>
      </c>
      <c r="E164" s="59" t="s">
        <v>667</v>
      </c>
      <c r="F164" s="44" t="s">
        <v>773</v>
      </c>
      <c r="G164" s="7" t="s">
        <v>774</v>
      </c>
      <c r="H164" s="45"/>
      <c r="I164" s="45"/>
      <c r="J164" s="45"/>
      <c r="K164" s="45"/>
      <c r="L164" s="45"/>
      <c r="M164" s="47"/>
      <c r="N164" s="76"/>
      <c r="O164" s="36"/>
    </row>
    <row r="165" spans="1:15" ht="81.400000000000006" x14ac:dyDescent="0.45">
      <c r="A165" s="35" t="s">
        <v>419</v>
      </c>
      <c r="B165" s="140" t="s">
        <v>58</v>
      </c>
      <c r="C165" s="141" t="s">
        <v>386</v>
      </c>
      <c r="D165" s="143" t="s">
        <v>638</v>
      </c>
      <c r="E165" s="59" t="s">
        <v>668</v>
      </c>
      <c r="F165" s="44" t="s">
        <v>773</v>
      </c>
      <c r="G165" s="7" t="s">
        <v>774</v>
      </c>
      <c r="H165" s="45"/>
      <c r="I165" s="45"/>
      <c r="J165" s="45"/>
      <c r="K165" s="45"/>
      <c r="L165" s="45"/>
      <c r="M165" s="47"/>
      <c r="N165" s="76"/>
      <c r="O165" s="49"/>
    </row>
    <row r="166" spans="1:15" ht="75.95" customHeight="1" x14ac:dyDescent="0.45">
      <c r="A166" s="35" t="s">
        <v>420</v>
      </c>
      <c r="B166" s="90" t="s">
        <v>58</v>
      </c>
      <c r="C166" s="125" t="s">
        <v>386</v>
      </c>
      <c r="D166" s="126" t="s">
        <v>389</v>
      </c>
      <c r="E166" s="144" t="s">
        <v>669</v>
      </c>
      <c r="F166" s="44" t="s">
        <v>773</v>
      </c>
      <c r="G166" s="7" t="s">
        <v>774</v>
      </c>
      <c r="H166" s="45"/>
      <c r="I166" s="45"/>
      <c r="J166" s="45"/>
      <c r="K166" s="45"/>
      <c r="L166" s="45"/>
      <c r="M166" s="47"/>
      <c r="N166" s="76"/>
      <c r="O166" s="49"/>
    </row>
    <row r="167" spans="1:15" x14ac:dyDescent="0.45">
      <c r="A167" s="35" t="s">
        <v>421</v>
      </c>
      <c r="B167" s="94" t="s">
        <v>58</v>
      </c>
      <c r="C167" s="92" t="s">
        <v>386</v>
      </c>
      <c r="D167" s="93" t="s">
        <v>389</v>
      </c>
      <c r="E167" s="95" t="s">
        <v>752</v>
      </c>
      <c r="F167" s="44" t="s">
        <v>773</v>
      </c>
      <c r="G167" s="7" t="s">
        <v>774</v>
      </c>
      <c r="H167" s="45"/>
      <c r="I167" s="45"/>
      <c r="J167" s="45"/>
      <c r="K167" s="45"/>
      <c r="L167" s="45"/>
      <c r="M167" s="47"/>
      <c r="N167" s="76"/>
      <c r="O167" s="49"/>
    </row>
    <row r="168" spans="1:15" x14ac:dyDescent="0.45">
      <c r="A168" s="35" t="s">
        <v>422</v>
      </c>
      <c r="B168" s="91" t="s">
        <v>58</v>
      </c>
      <c r="C168" s="96" t="s">
        <v>386</v>
      </c>
      <c r="D168" s="97" t="s">
        <v>396</v>
      </c>
      <c r="E168" s="97" t="s">
        <v>530</v>
      </c>
      <c r="F168" s="44" t="s">
        <v>773</v>
      </c>
      <c r="G168" s="7" t="s">
        <v>774</v>
      </c>
      <c r="H168" s="45"/>
      <c r="I168" s="45"/>
      <c r="J168" s="45"/>
      <c r="K168" s="45"/>
      <c r="L168" s="45"/>
      <c r="M168" s="47"/>
      <c r="N168" s="76"/>
      <c r="O168" s="49"/>
    </row>
    <row r="169" spans="1:15" ht="48.95" customHeight="1" x14ac:dyDescent="0.45">
      <c r="A169" s="35" t="s">
        <v>423</v>
      </c>
      <c r="B169" s="98" t="s">
        <v>58</v>
      </c>
      <c r="C169" s="59" t="s">
        <v>386</v>
      </c>
      <c r="D169" s="36" t="s">
        <v>389</v>
      </c>
      <c r="E169" s="36" t="s">
        <v>670</v>
      </c>
      <c r="F169" s="44" t="s">
        <v>773</v>
      </c>
      <c r="G169" s="7" t="s">
        <v>774</v>
      </c>
      <c r="H169" s="45"/>
      <c r="I169" s="45"/>
      <c r="J169" s="45"/>
      <c r="K169" s="45"/>
      <c r="L169" s="45"/>
      <c r="M169" s="47"/>
      <c r="N169" s="76"/>
      <c r="O169" s="146"/>
    </row>
    <row r="170" spans="1:15" ht="34.9" x14ac:dyDescent="0.45">
      <c r="A170" s="35" t="s">
        <v>424</v>
      </c>
      <c r="B170" s="91" t="s">
        <v>58</v>
      </c>
      <c r="C170" s="59" t="s">
        <v>386</v>
      </c>
      <c r="D170" s="37" t="s">
        <v>399</v>
      </c>
      <c r="E170" s="37" t="s">
        <v>671</v>
      </c>
      <c r="F170" s="44" t="s">
        <v>773</v>
      </c>
      <c r="G170" s="7" t="s">
        <v>774</v>
      </c>
      <c r="H170" s="45"/>
      <c r="I170" s="45"/>
      <c r="J170" s="45"/>
      <c r="K170" s="45"/>
      <c r="L170" s="45"/>
      <c r="M170" s="47"/>
      <c r="N170" s="76"/>
      <c r="O170" s="49"/>
    </row>
    <row r="171" spans="1:15" x14ac:dyDescent="0.45">
      <c r="A171" s="35" t="s">
        <v>426</v>
      </c>
      <c r="B171" s="98" t="s">
        <v>58</v>
      </c>
      <c r="C171" s="59" t="s">
        <v>386</v>
      </c>
      <c r="D171" s="37" t="s">
        <v>399</v>
      </c>
      <c r="E171" s="37" t="s">
        <v>754</v>
      </c>
      <c r="F171" s="44" t="s">
        <v>773</v>
      </c>
      <c r="G171" s="7" t="s">
        <v>774</v>
      </c>
      <c r="H171" s="45"/>
      <c r="I171" s="45"/>
      <c r="J171" s="45"/>
      <c r="K171" s="45"/>
      <c r="L171" s="45"/>
      <c r="M171" s="47"/>
      <c r="N171" s="76"/>
      <c r="O171" s="49"/>
    </row>
    <row r="172" spans="1:15" ht="34.9" x14ac:dyDescent="0.45">
      <c r="A172" s="35" t="s">
        <v>427</v>
      </c>
      <c r="B172" s="99" t="s">
        <v>58</v>
      </c>
      <c r="C172" s="36" t="s">
        <v>386</v>
      </c>
      <c r="D172" s="37" t="s">
        <v>386</v>
      </c>
      <c r="E172" s="37" t="s">
        <v>672</v>
      </c>
      <c r="F172" s="44" t="s">
        <v>773</v>
      </c>
      <c r="G172" s="7" t="s">
        <v>774</v>
      </c>
      <c r="H172" s="45"/>
      <c r="I172" s="45"/>
      <c r="J172" s="45"/>
      <c r="K172" s="45"/>
      <c r="L172" s="45"/>
      <c r="M172" s="47"/>
      <c r="N172" s="76"/>
      <c r="O172" s="117"/>
    </row>
    <row r="173" spans="1:15" ht="23.25" x14ac:dyDescent="0.45">
      <c r="A173" s="35" t="s">
        <v>428</v>
      </c>
      <c r="B173" s="101" t="s">
        <v>58</v>
      </c>
      <c r="C173" s="59" t="s">
        <v>386</v>
      </c>
      <c r="D173" s="37" t="s">
        <v>403</v>
      </c>
      <c r="E173" s="37" t="s">
        <v>673</v>
      </c>
      <c r="F173" s="44" t="s">
        <v>773</v>
      </c>
      <c r="G173" s="7" t="s">
        <v>774</v>
      </c>
      <c r="H173" s="45"/>
      <c r="I173" s="45"/>
      <c r="J173" s="45"/>
      <c r="K173" s="45"/>
      <c r="L173" s="45"/>
      <c r="M173" s="47"/>
      <c r="N173" s="76"/>
      <c r="O173" s="49"/>
    </row>
    <row r="174" spans="1:15" ht="23.25" x14ac:dyDescent="0.45">
      <c r="A174" s="35" t="s">
        <v>429</v>
      </c>
      <c r="B174" s="101" t="s">
        <v>58</v>
      </c>
      <c r="C174" s="59" t="s">
        <v>386</v>
      </c>
      <c r="D174" s="37" t="s">
        <v>405</v>
      </c>
      <c r="E174" s="37" t="s">
        <v>674</v>
      </c>
      <c r="F174" s="44" t="s">
        <v>773</v>
      </c>
      <c r="G174" s="7" t="s">
        <v>774</v>
      </c>
      <c r="H174" s="45"/>
      <c r="I174" s="45"/>
      <c r="J174" s="45"/>
      <c r="K174" s="45"/>
      <c r="L174" s="45"/>
      <c r="M174" s="47"/>
      <c r="N174" s="76"/>
      <c r="O174" s="49"/>
    </row>
    <row r="175" spans="1:15" x14ac:dyDescent="0.45">
      <c r="A175" s="35" t="s">
        <v>430</v>
      </c>
      <c r="B175" s="98" t="s">
        <v>58</v>
      </c>
      <c r="C175" s="59" t="s">
        <v>386</v>
      </c>
      <c r="D175" s="36" t="s">
        <v>389</v>
      </c>
      <c r="E175" s="37" t="s">
        <v>689</v>
      </c>
      <c r="F175" s="44" t="s">
        <v>773</v>
      </c>
      <c r="G175" s="7" t="s">
        <v>774</v>
      </c>
      <c r="H175" s="45"/>
      <c r="I175" s="45"/>
      <c r="J175" s="45"/>
      <c r="K175" s="45"/>
      <c r="L175" s="45"/>
      <c r="M175" s="47"/>
      <c r="N175" s="76"/>
      <c r="O175" s="49"/>
    </row>
    <row r="176" spans="1:15" ht="46.5" x14ac:dyDescent="0.45">
      <c r="A176" s="35" t="s">
        <v>431</v>
      </c>
      <c r="B176" s="101" t="s">
        <v>58</v>
      </c>
      <c r="C176" s="59" t="s">
        <v>386</v>
      </c>
      <c r="D176" s="37" t="s">
        <v>408</v>
      </c>
      <c r="E176" s="37" t="s">
        <v>675</v>
      </c>
      <c r="F176" s="44" t="s">
        <v>773</v>
      </c>
      <c r="G176" s="7" t="s">
        <v>774</v>
      </c>
      <c r="H176" s="45"/>
      <c r="I176" s="45"/>
      <c r="J176" s="45"/>
      <c r="K176" s="45"/>
      <c r="L176" s="45"/>
      <c r="M176" s="47"/>
      <c r="N176" s="76"/>
      <c r="O176" s="49"/>
    </row>
    <row r="177" spans="1:15" ht="23.25" x14ac:dyDescent="0.45">
      <c r="A177" s="35" t="s">
        <v>434</v>
      </c>
      <c r="B177" s="98" t="s">
        <v>58</v>
      </c>
      <c r="C177" s="59" t="s">
        <v>386</v>
      </c>
      <c r="D177" s="37" t="s">
        <v>386</v>
      </c>
      <c r="E177" s="37" t="s">
        <v>676</v>
      </c>
      <c r="F177" s="44" t="s">
        <v>773</v>
      </c>
      <c r="G177" s="7" t="s">
        <v>774</v>
      </c>
      <c r="H177" s="45"/>
      <c r="I177" s="45"/>
      <c r="J177" s="45"/>
      <c r="K177" s="45"/>
      <c r="L177" s="45"/>
      <c r="M177" s="47"/>
      <c r="N177" s="76"/>
      <c r="O177" s="49"/>
    </row>
    <row r="178" spans="1:15" x14ac:dyDescent="0.45">
      <c r="A178" s="35" t="s">
        <v>435</v>
      </c>
      <c r="B178" s="91" t="s">
        <v>58</v>
      </c>
      <c r="C178" s="59" t="s">
        <v>386</v>
      </c>
      <c r="D178" s="37" t="s">
        <v>386</v>
      </c>
      <c r="E178" s="37" t="s">
        <v>591</v>
      </c>
      <c r="F178" s="44" t="s">
        <v>773</v>
      </c>
      <c r="G178" s="7" t="s">
        <v>774</v>
      </c>
      <c r="H178" s="45"/>
      <c r="I178" s="45"/>
      <c r="J178" s="45"/>
      <c r="K178" s="45"/>
      <c r="L178" s="45"/>
      <c r="M178" s="47"/>
      <c r="N178" s="76"/>
      <c r="O178" s="49"/>
    </row>
    <row r="179" spans="1:15" ht="34.9" x14ac:dyDescent="0.45">
      <c r="A179" s="35" t="s">
        <v>438</v>
      </c>
      <c r="B179" s="98" t="s">
        <v>58</v>
      </c>
      <c r="C179" s="59" t="s">
        <v>386</v>
      </c>
      <c r="D179" s="37" t="s">
        <v>386</v>
      </c>
      <c r="E179" s="37" t="s">
        <v>412</v>
      </c>
      <c r="F179" s="44" t="s">
        <v>773</v>
      </c>
      <c r="G179" s="7" t="s">
        <v>774</v>
      </c>
      <c r="H179" s="45"/>
      <c r="I179" s="45"/>
      <c r="J179" s="45"/>
      <c r="K179" s="45"/>
      <c r="L179" s="45"/>
      <c r="M179" s="47"/>
      <c r="N179" s="76"/>
      <c r="O179" s="49"/>
    </row>
    <row r="180" spans="1:15" ht="34.9" x14ac:dyDescent="0.45">
      <c r="A180" s="35" t="s">
        <v>441</v>
      </c>
      <c r="B180" s="91" t="s">
        <v>58</v>
      </c>
      <c r="C180" s="59" t="s">
        <v>386</v>
      </c>
      <c r="D180" s="37" t="s">
        <v>414</v>
      </c>
      <c r="E180" s="37" t="s">
        <v>531</v>
      </c>
      <c r="F180" s="44" t="s">
        <v>773</v>
      </c>
      <c r="G180" s="7" t="s">
        <v>774</v>
      </c>
      <c r="H180" s="45"/>
      <c r="I180" s="45"/>
      <c r="J180" s="45"/>
      <c r="K180" s="45"/>
      <c r="L180" s="45"/>
      <c r="M180" s="47"/>
      <c r="N180" s="76"/>
      <c r="O180" s="49"/>
    </row>
    <row r="181" spans="1:15" ht="34.9" x14ac:dyDescent="0.45">
      <c r="A181" s="35" t="s">
        <v>442</v>
      </c>
      <c r="B181" s="98" t="s">
        <v>58</v>
      </c>
      <c r="C181" s="59" t="s">
        <v>386</v>
      </c>
      <c r="D181" s="37" t="s">
        <v>389</v>
      </c>
      <c r="E181" s="37" t="s">
        <v>771</v>
      </c>
      <c r="F181" s="44" t="s">
        <v>773</v>
      </c>
      <c r="G181" s="7" t="s">
        <v>774</v>
      </c>
      <c r="H181" s="45"/>
      <c r="I181" s="45"/>
      <c r="J181" s="45"/>
      <c r="K181" s="45"/>
      <c r="L181" s="45"/>
      <c r="M181" s="47"/>
      <c r="N181" s="76"/>
      <c r="O181" s="49"/>
    </row>
    <row r="182" spans="1:15" ht="139.5" x14ac:dyDescent="0.45">
      <c r="A182" s="35" t="s">
        <v>445</v>
      </c>
      <c r="B182" s="98" t="s">
        <v>58</v>
      </c>
      <c r="C182" s="59" t="s">
        <v>386</v>
      </c>
      <c r="D182" s="37" t="s">
        <v>389</v>
      </c>
      <c r="E182" s="37" t="s">
        <v>417</v>
      </c>
      <c r="F182" s="44" t="s">
        <v>773</v>
      </c>
      <c r="G182" s="7" t="s">
        <v>774</v>
      </c>
      <c r="H182" s="45"/>
      <c r="I182" s="45"/>
      <c r="J182" s="45"/>
      <c r="K182" s="45"/>
      <c r="L182" s="45"/>
      <c r="M182" s="47"/>
      <c r="N182" s="76"/>
      <c r="O182" s="49"/>
    </row>
    <row r="183" spans="1:15" x14ac:dyDescent="0.45">
      <c r="A183" s="35" t="s">
        <v>446</v>
      </c>
      <c r="B183" s="98" t="s">
        <v>58</v>
      </c>
      <c r="C183" s="59" t="s">
        <v>386</v>
      </c>
      <c r="D183" s="37" t="s">
        <v>389</v>
      </c>
      <c r="E183" s="37" t="s">
        <v>677</v>
      </c>
      <c r="F183" s="44" t="s">
        <v>773</v>
      </c>
      <c r="G183" s="7" t="s">
        <v>774</v>
      </c>
      <c r="H183" s="45"/>
      <c r="I183" s="45"/>
      <c r="J183" s="45"/>
      <c r="K183" s="45"/>
      <c r="L183" s="45"/>
      <c r="M183" s="47"/>
      <c r="N183" s="76"/>
      <c r="O183" s="49"/>
    </row>
    <row r="184" spans="1:15" ht="23.25" x14ac:dyDescent="0.45">
      <c r="A184" s="35" t="s">
        <v>447</v>
      </c>
      <c r="B184" s="94" t="s">
        <v>58</v>
      </c>
      <c r="C184" s="59" t="s">
        <v>386</v>
      </c>
      <c r="D184" s="37" t="s">
        <v>389</v>
      </c>
      <c r="E184" s="37" t="s">
        <v>595</v>
      </c>
      <c r="F184" s="44" t="s">
        <v>773</v>
      </c>
      <c r="G184" s="7" t="s">
        <v>774</v>
      </c>
      <c r="H184" s="45"/>
      <c r="I184" s="45"/>
      <c r="J184" s="45"/>
      <c r="K184" s="45"/>
      <c r="L184" s="45"/>
      <c r="M184" s="47"/>
      <c r="N184" s="76"/>
      <c r="O184" s="49"/>
    </row>
    <row r="185" spans="1:15" ht="34.9" x14ac:dyDescent="0.45">
      <c r="A185" s="35" t="s">
        <v>449</v>
      </c>
      <c r="B185" s="94" t="s">
        <v>58</v>
      </c>
      <c r="C185" s="59" t="s">
        <v>386</v>
      </c>
      <c r="D185" s="37" t="s">
        <v>384</v>
      </c>
      <c r="E185" s="37" t="s">
        <v>770</v>
      </c>
      <c r="F185" s="44" t="s">
        <v>773</v>
      </c>
      <c r="G185" s="7" t="s">
        <v>774</v>
      </c>
      <c r="H185" s="45"/>
      <c r="I185" s="45"/>
      <c r="J185" s="45"/>
      <c r="K185" s="45"/>
      <c r="L185" s="45"/>
      <c r="M185" s="47"/>
      <c r="N185" s="76"/>
      <c r="O185" s="49"/>
    </row>
    <row r="186" spans="1:15" ht="23.25" x14ac:dyDescent="0.45">
      <c r="A186" s="35" t="s">
        <v>450</v>
      </c>
      <c r="B186" s="91" t="s">
        <v>58</v>
      </c>
      <c r="C186" s="102" t="s">
        <v>386</v>
      </c>
      <c r="D186" s="103" t="s">
        <v>387</v>
      </c>
      <c r="E186" s="103" t="s">
        <v>750</v>
      </c>
      <c r="F186" s="44" t="s">
        <v>773</v>
      </c>
      <c r="G186" s="7" t="s">
        <v>774</v>
      </c>
      <c r="H186" s="45"/>
      <c r="I186" s="45"/>
      <c r="J186" s="45"/>
      <c r="K186" s="45"/>
      <c r="L186" s="45"/>
      <c r="M186" s="47"/>
      <c r="N186" s="76"/>
      <c r="O186" s="49"/>
    </row>
    <row r="187" spans="1:15" ht="23.25" x14ac:dyDescent="0.45">
      <c r="A187" s="35" t="s">
        <v>454</v>
      </c>
      <c r="B187" s="98" t="s">
        <v>58</v>
      </c>
      <c r="C187" s="102" t="s">
        <v>386</v>
      </c>
      <c r="D187" s="103" t="s">
        <v>374</v>
      </c>
      <c r="E187" s="37" t="s">
        <v>753</v>
      </c>
      <c r="F187" s="44" t="s">
        <v>773</v>
      </c>
      <c r="G187" s="7" t="s">
        <v>774</v>
      </c>
      <c r="H187" s="45"/>
      <c r="I187" s="45"/>
      <c r="J187" s="45"/>
      <c r="K187" s="45"/>
      <c r="L187" s="45"/>
      <c r="M187" s="47"/>
      <c r="N187" s="76"/>
      <c r="O187" s="81"/>
    </row>
    <row r="188" spans="1:15" ht="63" customHeight="1" x14ac:dyDescent="0.45">
      <c r="A188" s="35" t="s">
        <v>457</v>
      </c>
      <c r="B188" s="98" t="s">
        <v>58</v>
      </c>
      <c r="C188" s="102" t="s">
        <v>386</v>
      </c>
      <c r="D188" s="37" t="s">
        <v>414</v>
      </c>
      <c r="E188" s="103" t="s">
        <v>596</v>
      </c>
      <c r="F188" s="44" t="s">
        <v>773</v>
      </c>
      <c r="G188" s="7" t="s">
        <v>774</v>
      </c>
      <c r="H188" s="45"/>
      <c r="I188" s="45"/>
      <c r="J188" s="45"/>
      <c r="K188" s="45"/>
      <c r="L188" s="45"/>
      <c r="M188" s="47"/>
      <c r="N188" s="76"/>
      <c r="O188" s="49"/>
    </row>
    <row r="189" spans="1:15" x14ac:dyDescent="0.45">
      <c r="A189" s="35" t="s">
        <v>458</v>
      </c>
      <c r="B189" s="91" t="s">
        <v>58</v>
      </c>
      <c r="C189" s="102" t="s">
        <v>386</v>
      </c>
      <c r="D189" s="103" t="s">
        <v>425</v>
      </c>
      <c r="E189" s="151" t="s">
        <v>678</v>
      </c>
      <c r="F189" s="44" t="s">
        <v>773</v>
      </c>
      <c r="G189" s="7" t="s">
        <v>774</v>
      </c>
      <c r="H189" s="45"/>
      <c r="I189" s="45"/>
      <c r="J189" s="45"/>
      <c r="K189" s="45"/>
      <c r="L189" s="45"/>
      <c r="M189" s="47"/>
      <c r="N189" s="76"/>
      <c r="O189" s="81"/>
    </row>
    <row r="190" spans="1:15" ht="34.9" x14ac:dyDescent="0.45">
      <c r="A190" s="35" t="s">
        <v>462</v>
      </c>
      <c r="B190" s="91" t="s">
        <v>58</v>
      </c>
      <c r="C190" s="59" t="s">
        <v>386</v>
      </c>
      <c r="D190" s="37" t="s">
        <v>425</v>
      </c>
      <c r="E190" s="37" t="s">
        <v>749</v>
      </c>
      <c r="F190" s="44" t="s">
        <v>773</v>
      </c>
      <c r="G190" s="7" t="s">
        <v>774</v>
      </c>
      <c r="H190" s="45"/>
      <c r="I190" s="45"/>
      <c r="J190" s="45"/>
      <c r="K190" s="45"/>
      <c r="L190" s="45"/>
      <c r="M190" s="47"/>
      <c r="N190" s="76"/>
      <c r="O190" s="49"/>
    </row>
    <row r="191" spans="1:15" x14ac:dyDescent="0.45">
      <c r="A191" s="35" t="s">
        <v>463</v>
      </c>
      <c r="B191" s="98" t="s">
        <v>58</v>
      </c>
      <c r="C191" s="59" t="s">
        <v>386</v>
      </c>
      <c r="D191" s="37" t="s">
        <v>346</v>
      </c>
      <c r="E191" s="37" t="s">
        <v>640</v>
      </c>
      <c r="F191" s="44" t="s">
        <v>773</v>
      </c>
      <c r="G191" s="7" t="s">
        <v>774</v>
      </c>
      <c r="H191" s="45"/>
      <c r="I191" s="45"/>
      <c r="J191" s="45"/>
      <c r="K191" s="45"/>
      <c r="L191" s="45"/>
      <c r="M191" s="47"/>
      <c r="N191" s="76"/>
      <c r="O191" s="49"/>
    </row>
    <row r="192" spans="1:15" x14ac:dyDescent="0.45">
      <c r="A192" s="35" t="s">
        <v>464</v>
      </c>
      <c r="B192" s="91" t="s">
        <v>58</v>
      </c>
      <c r="C192" s="59" t="s">
        <v>386</v>
      </c>
      <c r="D192" s="37" t="s">
        <v>399</v>
      </c>
      <c r="E192" s="37" t="s">
        <v>679</v>
      </c>
      <c r="F192" s="44" t="s">
        <v>773</v>
      </c>
      <c r="G192" s="7" t="s">
        <v>774</v>
      </c>
      <c r="H192" s="45"/>
      <c r="I192" s="45"/>
      <c r="J192" s="45"/>
      <c r="K192" s="45"/>
      <c r="L192" s="45"/>
      <c r="M192" s="47"/>
      <c r="N192" s="76"/>
      <c r="O192" s="104"/>
    </row>
    <row r="193" spans="1:15" ht="58.15" x14ac:dyDescent="0.45">
      <c r="A193" s="35" t="s">
        <v>568</v>
      </c>
      <c r="B193" s="35" t="s">
        <v>58</v>
      </c>
      <c r="C193" s="36" t="s">
        <v>386</v>
      </c>
      <c r="D193" s="36" t="s">
        <v>62</v>
      </c>
      <c r="E193" s="37" t="s">
        <v>684</v>
      </c>
      <c r="F193" s="44" t="s">
        <v>773</v>
      </c>
      <c r="G193" s="7" t="s">
        <v>774</v>
      </c>
      <c r="H193" s="37"/>
      <c r="I193" s="37"/>
      <c r="J193" s="37"/>
      <c r="K193" s="37"/>
      <c r="L193" s="37"/>
      <c r="M193" s="77"/>
      <c r="N193" s="76"/>
      <c r="O193" s="127"/>
    </row>
    <row r="194" spans="1:15" x14ac:dyDescent="0.45">
      <c r="A194" s="35" t="s">
        <v>569</v>
      </c>
      <c r="B194" s="35" t="s">
        <v>58</v>
      </c>
      <c r="C194" s="36" t="s">
        <v>369</v>
      </c>
      <c r="D194" s="36" t="s">
        <v>443</v>
      </c>
      <c r="E194" s="37" t="s">
        <v>444</v>
      </c>
      <c r="F194" s="44" t="s">
        <v>773</v>
      </c>
      <c r="G194" s="7" t="s">
        <v>774</v>
      </c>
      <c r="H194" s="112"/>
      <c r="I194" s="112"/>
      <c r="J194" s="112"/>
      <c r="K194" s="112"/>
      <c r="L194" s="112"/>
      <c r="M194" s="47" t="str">
        <f>IFERROR(VLOOKUP(G194,'[2] Moduly a inkrementy'!$B$3:$C$17,2,FALSE),"")</f>
        <v/>
      </c>
      <c r="N194" s="57" t="s">
        <v>260</v>
      </c>
      <c r="O194" s="68"/>
    </row>
    <row r="195" spans="1:15" ht="46.5" x14ac:dyDescent="0.45">
      <c r="A195" s="35" t="s">
        <v>536</v>
      </c>
      <c r="B195" s="35" t="s">
        <v>58</v>
      </c>
      <c r="C195" s="36" t="s">
        <v>685</v>
      </c>
      <c r="D195" s="37" t="s">
        <v>538</v>
      </c>
      <c r="E195" s="37" t="s">
        <v>639</v>
      </c>
      <c r="F195" s="44" t="s">
        <v>773</v>
      </c>
      <c r="G195" s="7" t="s">
        <v>774</v>
      </c>
      <c r="H195" s="37"/>
      <c r="I195" s="37"/>
      <c r="J195" s="37"/>
      <c r="K195" s="37"/>
      <c r="L195" s="37"/>
      <c r="M195" s="77"/>
      <c r="N195" s="76"/>
      <c r="O195" s="100"/>
    </row>
    <row r="196" spans="1:15" ht="23.25" x14ac:dyDescent="0.45">
      <c r="A196" s="35" t="s">
        <v>539</v>
      </c>
      <c r="B196" s="35" t="s">
        <v>58</v>
      </c>
      <c r="C196" s="36" t="s">
        <v>686</v>
      </c>
      <c r="D196" s="37" t="s">
        <v>540</v>
      </c>
      <c r="E196" s="51" t="s">
        <v>575</v>
      </c>
      <c r="F196" s="44" t="s">
        <v>773</v>
      </c>
      <c r="G196" s="7" t="s">
        <v>774</v>
      </c>
      <c r="H196" s="37"/>
      <c r="I196" s="37"/>
      <c r="J196" s="37"/>
      <c r="K196" s="37"/>
      <c r="L196" s="37"/>
      <c r="M196" s="77"/>
      <c r="N196" s="76"/>
      <c r="O196" s="100"/>
    </row>
    <row r="197" spans="1:15" x14ac:dyDescent="0.45">
      <c r="A197" s="35" t="s">
        <v>541</v>
      </c>
      <c r="B197" s="35" t="s">
        <v>58</v>
      </c>
      <c r="C197" s="36" t="s">
        <v>537</v>
      </c>
      <c r="D197" s="148" t="s">
        <v>576</v>
      </c>
      <c r="E197" s="149" t="s">
        <v>597</v>
      </c>
      <c r="F197" s="44" t="s">
        <v>773</v>
      </c>
      <c r="G197" s="7" t="s">
        <v>774</v>
      </c>
      <c r="H197" s="37"/>
      <c r="I197" s="37"/>
      <c r="J197" s="37"/>
      <c r="K197" s="37"/>
      <c r="L197" s="37"/>
      <c r="M197" s="77"/>
      <c r="N197" s="76"/>
      <c r="O197" s="100"/>
    </row>
    <row r="198" spans="1:15" x14ac:dyDescent="0.45">
      <c r="A198" s="35" t="s">
        <v>542</v>
      </c>
      <c r="B198" s="35" t="s">
        <v>33</v>
      </c>
      <c r="C198" s="36" t="s">
        <v>543</v>
      </c>
      <c r="D198" s="37" t="s">
        <v>544</v>
      </c>
      <c r="E198" s="37" t="s">
        <v>545</v>
      </c>
      <c r="F198" s="44" t="s">
        <v>773</v>
      </c>
      <c r="G198" s="7" t="s">
        <v>774</v>
      </c>
      <c r="H198" s="37"/>
      <c r="I198" s="37"/>
      <c r="J198" s="37"/>
      <c r="K198" s="37"/>
      <c r="L198" s="37"/>
      <c r="M198" s="77"/>
      <c r="N198" s="76"/>
      <c r="O198" s="100"/>
    </row>
    <row r="199" spans="1:15" ht="34.9" x14ac:dyDescent="0.45">
      <c r="A199" s="35" t="s">
        <v>546</v>
      </c>
      <c r="B199" s="35" t="s">
        <v>33</v>
      </c>
      <c r="C199" s="37" t="s">
        <v>543</v>
      </c>
      <c r="D199" s="37" t="s">
        <v>547</v>
      </c>
      <c r="E199" s="37" t="s">
        <v>548</v>
      </c>
      <c r="F199" s="44" t="s">
        <v>773</v>
      </c>
      <c r="G199" s="7" t="s">
        <v>774</v>
      </c>
      <c r="H199" s="37"/>
      <c r="I199" s="37"/>
      <c r="J199" s="37"/>
      <c r="K199" s="37"/>
      <c r="L199" s="37"/>
      <c r="M199" s="77"/>
      <c r="N199" s="76"/>
      <c r="O199" s="100"/>
    </row>
    <row r="200" spans="1:15" ht="46.5" x14ac:dyDescent="0.45">
      <c r="A200" s="35" t="s">
        <v>549</v>
      </c>
      <c r="B200" s="35" t="s">
        <v>33</v>
      </c>
      <c r="C200" s="37" t="s">
        <v>543</v>
      </c>
      <c r="D200" s="37" t="s">
        <v>550</v>
      </c>
      <c r="E200" s="37" t="s">
        <v>551</v>
      </c>
      <c r="F200" s="44" t="s">
        <v>773</v>
      </c>
      <c r="G200" s="7" t="s">
        <v>774</v>
      </c>
      <c r="H200" s="37"/>
      <c r="I200" s="37"/>
      <c r="J200" s="37"/>
      <c r="K200" s="37"/>
      <c r="L200" s="37"/>
      <c r="M200" s="77"/>
      <c r="N200" s="76"/>
      <c r="O200" s="100"/>
    </row>
    <row r="201" spans="1:15" ht="23.25" x14ac:dyDescent="0.45">
      <c r="A201" s="35" t="s">
        <v>552</v>
      </c>
      <c r="B201" s="35" t="s">
        <v>33</v>
      </c>
      <c r="C201" s="37" t="s">
        <v>553</v>
      </c>
      <c r="D201" s="37" t="s">
        <v>554</v>
      </c>
      <c r="E201" s="37" t="s">
        <v>577</v>
      </c>
      <c r="F201" s="44" t="s">
        <v>773</v>
      </c>
      <c r="G201" s="7" t="s">
        <v>774</v>
      </c>
      <c r="H201" s="37"/>
      <c r="I201" s="37"/>
      <c r="J201" s="37"/>
      <c r="K201" s="37"/>
      <c r="L201" s="37"/>
      <c r="M201" s="77"/>
      <c r="N201" s="76"/>
      <c r="O201" s="100"/>
    </row>
    <row r="202" spans="1:15" x14ac:dyDescent="0.45">
      <c r="A202" s="35" t="s">
        <v>555</v>
      </c>
      <c r="B202" s="35" t="s">
        <v>33</v>
      </c>
      <c r="C202" s="37" t="s">
        <v>553</v>
      </c>
      <c r="D202" s="37" t="s">
        <v>556</v>
      </c>
      <c r="E202" s="37" t="s">
        <v>557</v>
      </c>
      <c r="F202" s="44" t="s">
        <v>773</v>
      </c>
      <c r="G202" s="7" t="s">
        <v>774</v>
      </c>
      <c r="H202" s="37"/>
      <c r="I202" s="37"/>
      <c r="J202" s="37"/>
      <c r="K202" s="37"/>
      <c r="L202" s="37"/>
      <c r="M202" s="77"/>
      <c r="N202" s="76"/>
      <c r="O202" s="100"/>
    </row>
    <row r="203" spans="1:15" ht="58.15" x14ac:dyDescent="0.45">
      <c r="A203" s="35" t="s">
        <v>558</v>
      </c>
      <c r="B203" s="35" t="s">
        <v>33</v>
      </c>
      <c r="C203" s="37" t="s">
        <v>559</v>
      </c>
      <c r="D203" s="37" t="s">
        <v>468</v>
      </c>
      <c r="E203" s="37" t="s">
        <v>598</v>
      </c>
      <c r="F203" s="44" t="s">
        <v>773</v>
      </c>
      <c r="G203" s="7" t="s">
        <v>774</v>
      </c>
      <c r="H203" s="37"/>
      <c r="I203" s="37"/>
      <c r="J203" s="37"/>
      <c r="K203" s="37"/>
      <c r="L203" s="37"/>
      <c r="M203" s="77"/>
      <c r="N203" s="76"/>
      <c r="O203" s="127"/>
    </row>
    <row r="204" spans="1:15" x14ac:dyDescent="0.45">
      <c r="A204" s="35" t="s">
        <v>560</v>
      </c>
      <c r="B204" s="35" t="s">
        <v>33</v>
      </c>
      <c r="C204" s="36" t="s">
        <v>432</v>
      </c>
      <c r="D204" s="37" t="s">
        <v>433</v>
      </c>
      <c r="E204" s="37" t="s">
        <v>680</v>
      </c>
      <c r="F204" s="44" t="s">
        <v>773</v>
      </c>
      <c r="G204" s="7" t="s">
        <v>774</v>
      </c>
      <c r="H204" s="45"/>
      <c r="I204" s="45"/>
      <c r="J204" s="45"/>
      <c r="K204" s="45"/>
      <c r="L204" s="45"/>
      <c r="M204" s="47"/>
      <c r="N204" s="105"/>
      <c r="O204" s="104"/>
    </row>
    <row r="205" spans="1:15" ht="23.25" x14ac:dyDescent="0.45">
      <c r="A205" s="35" t="s">
        <v>561</v>
      </c>
      <c r="B205" s="35" t="s">
        <v>33</v>
      </c>
      <c r="C205" s="36" t="s">
        <v>432</v>
      </c>
      <c r="D205" s="37" t="s">
        <v>433</v>
      </c>
      <c r="E205" s="37" t="s">
        <v>681</v>
      </c>
      <c r="F205" s="44" t="s">
        <v>773</v>
      </c>
      <c r="G205" s="7" t="s">
        <v>774</v>
      </c>
      <c r="H205" s="45"/>
      <c r="I205" s="45"/>
      <c r="J205" s="45"/>
      <c r="K205" s="45"/>
      <c r="L205" s="45"/>
      <c r="M205" s="47"/>
      <c r="N205" s="105"/>
      <c r="O205" s="146"/>
    </row>
    <row r="206" spans="1:15" x14ac:dyDescent="0.45">
      <c r="A206" s="35" t="s">
        <v>562</v>
      </c>
      <c r="B206" s="35" t="s">
        <v>33</v>
      </c>
      <c r="C206" s="36" t="s">
        <v>432</v>
      </c>
      <c r="D206" s="37" t="s">
        <v>436</v>
      </c>
      <c r="E206" s="37" t="s">
        <v>437</v>
      </c>
      <c r="F206" s="44" t="s">
        <v>773</v>
      </c>
      <c r="G206" s="7" t="s">
        <v>774</v>
      </c>
      <c r="H206" s="45"/>
      <c r="I206" s="45"/>
      <c r="J206" s="45"/>
      <c r="K206" s="45"/>
      <c r="L206" s="45"/>
      <c r="M206" s="47"/>
      <c r="N206" s="105"/>
      <c r="O206" s="49"/>
    </row>
    <row r="207" spans="1:15" ht="232.5" x14ac:dyDescent="0.45">
      <c r="A207" s="35" t="s">
        <v>570</v>
      </c>
      <c r="B207" s="35" t="s">
        <v>33</v>
      </c>
      <c r="C207" s="36" t="s">
        <v>432</v>
      </c>
      <c r="D207" s="106" t="s">
        <v>439</v>
      </c>
      <c r="E207" s="107" t="s">
        <v>440</v>
      </c>
      <c r="F207" s="44" t="s">
        <v>773</v>
      </c>
      <c r="G207" s="7" t="s">
        <v>774</v>
      </c>
      <c r="H207" s="108"/>
      <c r="I207" s="108"/>
      <c r="J207" s="108"/>
      <c r="K207" s="108"/>
      <c r="L207" s="108"/>
      <c r="M207" s="109"/>
      <c r="N207" s="110"/>
      <c r="O207" s="49"/>
    </row>
    <row r="208" spans="1:15" ht="58.15" x14ac:dyDescent="0.45">
      <c r="A208" s="35" t="s">
        <v>571</v>
      </c>
      <c r="B208" s="35" t="s">
        <v>33</v>
      </c>
      <c r="C208" s="36" t="s">
        <v>432</v>
      </c>
      <c r="D208" s="106" t="s">
        <v>524</v>
      </c>
      <c r="E208" s="84" t="s">
        <v>690</v>
      </c>
      <c r="F208" s="44" t="s">
        <v>773</v>
      </c>
      <c r="G208" s="7" t="s">
        <v>774</v>
      </c>
      <c r="H208" s="45"/>
      <c r="I208" s="45"/>
      <c r="J208" s="45"/>
      <c r="K208" s="45"/>
      <c r="L208" s="45"/>
      <c r="M208" s="111"/>
      <c r="N208" s="105"/>
      <c r="O208" s="121"/>
    </row>
    <row r="209" spans="1:15" x14ac:dyDescent="0.45">
      <c r="A209" s="35" t="s">
        <v>572</v>
      </c>
      <c r="B209" s="35" t="s">
        <v>33</v>
      </c>
      <c r="C209" s="36" t="s">
        <v>432</v>
      </c>
      <c r="D209" s="37" t="s">
        <v>433</v>
      </c>
      <c r="E209" s="84" t="s">
        <v>691</v>
      </c>
      <c r="F209" s="44" t="s">
        <v>773</v>
      </c>
      <c r="G209" s="7" t="s">
        <v>774</v>
      </c>
      <c r="H209" s="45"/>
      <c r="I209" s="45"/>
      <c r="J209" s="45"/>
      <c r="K209" s="45"/>
      <c r="L209" s="45"/>
      <c r="M209" s="150"/>
      <c r="N209" s="105"/>
      <c r="O209" s="153"/>
    </row>
    <row r="210" spans="1:15" ht="23.25" x14ac:dyDescent="0.45">
      <c r="A210" s="35" t="s">
        <v>599</v>
      </c>
      <c r="B210" s="35" t="s">
        <v>33</v>
      </c>
      <c r="C210" s="37" t="s">
        <v>563</v>
      </c>
      <c r="D210" s="37" t="s">
        <v>564</v>
      </c>
      <c r="E210" s="37" t="s">
        <v>602</v>
      </c>
      <c r="F210" s="44" t="s">
        <v>773</v>
      </c>
      <c r="G210" s="7" t="s">
        <v>774</v>
      </c>
      <c r="H210" s="37"/>
      <c r="I210" s="37"/>
      <c r="J210" s="37"/>
      <c r="K210" s="37"/>
      <c r="L210" s="37"/>
      <c r="M210" s="77"/>
      <c r="N210" s="76"/>
      <c r="O210" s="100"/>
    </row>
    <row r="211" spans="1:15" x14ac:dyDescent="0.45">
      <c r="A211" s="35" t="s">
        <v>600</v>
      </c>
      <c r="B211" s="35" t="s">
        <v>448</v>
      </c>
      <c r="C211" s="114" t="s">
        <v>451</v>
      </c>
      <c r="D211" s="71" t="s">
        <v>452</v>
      </c>
      <c r="E211" s="71" t="s">
        <v>453</v>
      </c>
      <c r="F211" s="44" t="s">
        <v>773</v>
      </c>
      <c r="G211" s="7" t="s">
        <v>774</v>
      </c>
      <c r="H211" s="45"/>
      <c r="I211" s="45"/>
      <c r="J211" s="45"/>
      <c r="K211" s="45"/>
      <c r="L211" s="45"/>
      <c r="M211" s="47"/>
      <c r="N211" s="76"/>
      <c r="O211" s="68"/>
    </row>
    <row r="212" spans="1:15" ht="34.9" x14ac:dyDescent="0.45">
      <c r="A212" s="35" t="s">
        <v>601</v>
      </c>
      <c r="B212" s="35" t="s">
        <v>448</v>
      </c>
      <c r="C212" s="115" t="s">
        <v>455</v>
      </c>
      <c r="D212" s="113" t="s">
        <v>456</v>
      </c>
      <c r="E212" s="159" t="s">
        <v>525</v>
      </c>
      <c r="F212" s="44" t="s">
        <v>773</v>
      </c>
      <c r="G212" s="7" t="s">
        <v>774</v>
      </c>
      <c r="H212" s="45"/>
      <c r="I212" s="45"/>
      <c r="J212" s="45"/>
      <c r="K212" s="45"/>
      <c r="L212" s="45"/>
      <c r="M212" s="47"/>
      <c r="N212" s="76"/>
      <c r="O212" s="116"/>
    </row>
    <row r="213" spans="1:15" ht="35.25" thickBot="1" x14ac:dyDescent="0.5">
      <c r="A213" s="35" t="s">
        <v>621</v>
      </c>
      <c r="B213" s="154" t="s">
        <v>448</v>
      </c>
      <c r="C213" s="155" t="s">
        <v>459</v>
      </c>
      <c r="D213" s="157" t="s">
        <v>460</v>
      </c>
      <c r="E213" s="160" t="s">
        <v>461</v>
      </c>
      <c r="F213" s="44" t="s">
        <v>773</v>
      </c>
      <c r="G213" s="7" t="s">
        <v>774</v>
      </c>
      <c r="H213" s="45"/>
      <c r="I213" s="45"/>
      <c r="J213" s="45"/>
      <c r="K213" s="45"/>
      <c r="L213" s="45"/>
      <c r="M213" s="47"/>
      <c r="N213" s="76"/>
      <c r="O213" s="116"/>
    </row>
    <row r="214" spans="1:15" ht="13.5" thickBot="1" x14ac:dyDescent="0.5">
      <c r="A214" s="35" t="s">
        <v>622</v>
      </c>
      <c r="B214" s="154" t="s">
        <v>448</v>
      </c>
      <c r="C214" s="156" t="s">
        <v>692</v>
      </c>
      <c r="D214" s="158" t="s">
        <v>693</v>
      </c>
      <c r="E214" s="161" t="s">
        <v>760</v>
      </c>
      <c r="F214" s="44" t="s">
        <v>773</v>
      </c>
      <c r="G214" s="7" t="s">
        <v>774</v>
      </c>
      <c r="H214" s="45"/>
      <c r="I214" s="45"/>
      <c r="J214" s="45"/>
      <c r="K214" s="45"/>
      <c r="L214" s="45"/>
      <c r="M214" s="47"/>
      <c r="N214" s="76"/>
      <c r="O214" s="116"/>
    </row>
    <row r="215" spans="1:15" ht="13.5" thickBot="1" x14ac:dyDescent="0.5">
      <c r="A215" s="35" t="s">
        <v>623</v>
      </c>
      <c r="B215" s="154" t="s">
        <v>448</v>
      </c>
      <c r="C215" s="156" t="s">
        <v>692</v>
      </c>
      <c r="D215" s="158" t="s">
        <v>693</v>
      </c>
      <c r="E215" s="162" t="s">
        <v>761</v>
      </c>
      <c r="F215" s="44" t="s">
        <v>773</v>
      </c>
      <c r="G215" s="7" t="s">
        <v>774</v>
      </c>
      <c r="H215" s="45"/>
      <c r="I215" s="45"/>
      <c r="J215" s="45"/>
      <c r="K215" s="45"/>
      <c r="L215" s="45"/>
      <c r="M215" s="47"/>
      <c r="N215" s="76"/>
      <c r="O215" s="116"/>
    </row>
    <row r="216" spans="1:15" ht="13.5" thickBot="1" x14ac:dyDescent="0.5">
      <c r="A216" s="35" t="s">
        <v>717</v>
      </c>
      <c r="B216" s="154" t="s">
        <v>448</v>
      </c>
      <c r="C216" s="156" t="s">
        <v>692</v>
      </c>
      <c r="D216" s="158" t="s">
        <v>693</v>
      </c>
      <c r="E216" s="162" t="s">
        <v>702</v>
      </c>
      <c r="F216" s="44" t="s">
        <v>773</v>
      </c>
      <c r="G216" s="7" t="s">
        <v>774</v>
      </c>
      <c r="H216" s="45"/>
      <c r="I216" s="45"/>
      <c r="J216" s="45"/>
      <c r="K216" s="45"/>
      <c r="L216" s="45"/>
      <c r="M216" s="47"/>
      <c r="N216" s="76"/>
      <c r="O216" s="116"/>
    </row>
    <row r="217" spans="1:15" ht="13.5" thickBot="1" x14ac:dyDescent="0.5">
      <c r="A217" s="35" t="s">
        <v>718</v>
      </c>
      <c r="B217" s="154" t="s">
        <v>448</v>
      </c>
      <c r="C217" s="156" t="s">
        <v>692</v>
      </c>
      <c r="D217" s="158" t="s">
        <v>693</v>
      </c>
      <c r="E217" s="162" t="s">
        <v>762</v>
      </c>
      <c r="F217" s="44" t="s">
        <v>773</v>
      </c>
      <c r="G217" s="7" t="s">
        <v>774</v>
      </c>
      <c r="H217" s="45"/>
      <c r="I217" s="45"/>
      <c r="J217" s="45"/>
      <c r="K217" s="45"/>
      <c r="L217" s="45"/>
      <c r="M217" s="47"/>
      <c r="N217" s="76"/>
      <c r="O217" s="116"/>
    </row>
    <row r="218" spans="1:15" ht="13.5" thickBot="1" x14ac:dyDescent="0.5">
      <c r="A218" s="35" t="s">
        <v>719</v>
      </c>
      <c r="B218" s="154" t="s">
        <v>448</v>
      </c>
      <c r="C218" s="156" t="s">
        <v>692</v>
      </c>
      <c r="D218" s="158" t="s">
        <v>693</v>
      </c>
      <c r="E218" s="162" t="s">
        <v>703</v>
      </c>
      <c r="F218" s="44" t="s">
        <v>773</v>
      </c>
      <c r="G218" s="7" t="s">
        <v>774</v>
      </c>
      <c r="H218" s="45"/>
      <c r="I218" s="45"/>
      <c r="J218" s="45"/>
      <c r="K218" s="45"/>
      <c r="L218" s="45"/>
      <c r="M218" s="47"/>
      <c r="N218" s="76"/>
      <c r="O218" s="116"/>
    </row>
    <row r="219" spans="1:15" ht="13.5" thickBot="1" x14ac:dyDescent="0.5">
      <c r="A219" s="35" t="s">
        <v>720</v>
      </c>
      <c r="B219" s="154" t="s">
        <v>448</v>
      </c>
      <c r="C219" s="156" t="s">
        <v>692</v>
      </c>
      <c r="D219" s="158" t="s">
        <v>693</v>
      </c>
      <c r="E219" s="162" t="s">
        <v>755</v>
      </c>
      <c r="F219" s="44" t="s">
        <v>773</v>
      </c>
      <c r="G219" s="7" t="s">
        <v>774</v>
      </c>
      <c r="H219" s="45"/>
      <c r="I219" s="45"/>
      <c r="J219" s="45"/>
      <c r="K219" s="45"/>
      <c r="L219" s="45"/>
      <c r="M219" s="47"/>
      <c r="N219" s="76"/>
      <c r="O219" s="116"/>
    </row>
    <row r="220" spans="1:15" ht="13.5" thickBot="1" x14ac:dyDescent="0.5">
      <c r="A220" s="35" t="s">
        <v>721</v>
      </c>
      <c r="B220" s="154" t="s">
        <v>448</v>
      </c>
      <c r="C220" s="156" t="s">
        <v>692</v>
      </c>
      <c r="D220" s="158" t="s">
        <v>693</v>
      </c>
      <c r="E220" s="162" t="s">
        <v>704</v>
      </c>
      <c r="F220" s="44" t="s">
        <v>773</v>
      </c>
      <c r="G220" s="7" t="s">
        <v>774</v>
      </c>
      <c r="H220" s="45"/>
      <c r="I220" s="45"/>
      <c r="J220" s="45"/>
      <c r="K220" s="45"/>
      <c r="L220" s="45"/>
      <c r="M220" s="47"/>
      <c r="N220" s="76"/>
      <c r="O220" s="116"/>
    </row>
    <row r="221" spans="1:15" ht="13.5" thickBot="1" x14ac:dyDescent="0.5">
      <c r="A221" s="35" t="s">
        <v>722</v>
      </c>
      <c r="B221" s="154" t="s">
        <v>448</v>
      </c>
      <c r="C221" s="156" t="s">
        <v>692</v>
      </c>
      <c r="D221" s="158" t="s">
        <v>693</v>
      </c>
      <c r="E221" s="162" t="s">
        <v>705</v>
      </c>
      <c r="F221" s="44" t="s">
        <v>773</v>
      </c>
      <c r="G221" s="7" t="s">
        <v>774</v>
      </c>
      <c r="H221" s="45"/>
      <c r="I221" s="45"/>
      <c r="J221" s="45"/>
      <c r="K221" s="45"/>
      <c r="L221" s="45"/>
      <c r="M221" s="47"/>
      <c r="N221" s="76"/>
      <c r="O221" s="116"/>
    </row>
    <row r="222" spans="1:15" ht="35.25" thickBot="1" x14ac:dyDescent="0.5">
      <c r="A222" s="35" t="s">
        <v>723</v>
      </c>
      <c r="B222" s="154" t="s">
        <v>448</v>
      </c>
      <c r="C222" s="156" t="s">
        <v>692</v>
      </c>
      <c r="D222" s="158" t="s">
        <v>694</v>
      </c>
      <c r="E222" s="162" t="s">
        <v>706</v>
      </c>
      <c r="F222" s="44" t="s">
        <v>773</v>
      </c>
      <c r="G222" s="7" t="s">
        <v>774</v>
      </c>
      <c r="H222" s="45"/>
      <c r="I222" s="45"/>
      <c r="J222" s="45"/>
      <c r="K222" s="45"/>
      <c r="L222" s="45"/>
      <c r="M222" s="47"/>
      <c r="N222" s="76"/>
      <c r="O222" s="116"/>
    </row>
    <row r="223" spans="1:15" ht="35.25" thickBot="1" x14ac:dyDescent="0.5">
      <c r="A223" s="35" t="s">
        <v>724</v>
      </c>
      <c r="B223" s="154" t="s">
        <v>448</v>
      </c>
      <c r="C223" s="156" t="s">
        <v>692</v>
      </c>
      <c r="D223" s="158" t="s">
        <v>694</v>
      </c>
      <c r="E223" s="162" t="s">
        <v>707</v>
      </c>
      <c r="F223" s="44" t="s">
        <v>773</v>
      </c>
      <c r="G223" s="7" t="s">
        <v>774</v>
      </c>
      <c r="H223" s="45"/>
      <c r="I223" s="45"/>
      <c r="J223" s="45"/>
      <c r="K223" s="45"/>
      <c r="L223" s="45"/>
      <c r="M223" s="47"/>
      <c r="N223" s="76"/>
      <c r="O223" s="116"/>
    </row>
    <row r="224" spans="1:15" ht="23.65" thickBot="1" x14ac:dyDescent="0.5">
      <c r="A224" s="35" t="s">
        <v>725</v>
      </c>
      <c r="B224" s="154" t="s">
        <v>448</v>
      </c>
      <c r="C224" s="156" t="s">
        <v>692</v>
      </c>
      <c r="D224" s="158" t="s">
        <v>695</v>
      </c>
      <c r="E224" s="162" t="s">
        <v>763</v>
      </c>
      <c r="F224" s="44" t="s">
        <v>773</v>
      </c>
      <c r="G224" s="7" t="s">
        <v>774</v>
      </c>
      <c r="H224" s="45"/>
      <c r="I224" s="45"/>
      <c r="J224" s="45"/>
      <c r="K224" s="45"/>
      <c r="L224" s="45"/>
      <c r="M224" s="47"/>
      <c r="N224" s="76"/>
      <c r="O224" s="116"/>
    </row>
    <row r="225" spans="1:15" ht="23.65" thickBot="1" x14ac:dyDescent="0.5">
      <c r="A225" s="35" t="s">
        <v>726</v>
      </c>
      <c r="B225" s="154" t="s">
        <v>448</v>
      </c>
      <c r="C225" s="156" t="s">
        <v>692</v>
      </c>
      <c r="D225" s="158" t="s">
        <v>695</v>
      </c>
      <c r="E225" s="162" t="s">
        <v>708</v>
      </c>
      <c r="F225" s="44" t="s">
        <v>773</v>
      </c>
      <c r="G225" s="7" t="s">
        <v>774</v>
      </c>
      <c r="H225" s="45"/>
      <c r="I225" s="45"/>
      <c r="J225" s="45"/>
      <c r="K225" s="45"/>
      <c r="L225" s="45"/>
      <c r="M225" s="47"/>
      <c r="N225" s="76"/>
      <c r="O225" s="116"/>
    </row>
    <row r="226" spans="1:15" ht="23.65" thickBot="1" x14ac:dyDescent="0.5">
      <c r="A226" s="35" t="s">
        <v>727</v>
      </c>
      <c r="B226" s="154" t="s">
        <v>448</v>
      </c>
      <c r="C226" s="156" t="s">
        <v>692</v>
      </c>
      <c r="D226" s="158" t="s">
        <v>695</v>
      </c>
      <c r="E226" s="162" t="s">
        <v>764</v>
      </c>
      <c r="F226" s="44" t="s">
        <v>773</v>
      </c>
      <c r="G226" s="7" t="s">
        <v>774</v>
      </c>
      <c r="H226" s="45"/>
      <c r="I226" s="45"/>
      <c r="J226" s="45"/>
      <c r="K226" s="45"/>
      <c r="L226" s="45"/>
      <c r="M226" s="47"/>
      <c r="N226" s="76"/>
      <c r="O226" s="116"/>
    </row>
    <row r="227" spans="1:15" ht="23.65" thickBot="1" x14ac:dyDescent="0.5">
      <c r="A227" s="35" t="s">
        <v>728</v>
      </c>
      <c r="B227" s="154" t="s">
        <v>448</v>
      </c>
      <c r="C227" s="156" t="s">
        <v>692</v>
      </c>
      <c r="D227" s="158" t="s">
        <v>695</v>
      </c>
      <c r="E227" s="162" t="s">
        <v>709</v>
      </c>
      <c r="F227" s="44" t="s">
        <v>773</v>
      </c>
      <c r="G227" s="7" t="s">
        <v>774</v>
      </c>
      <c r="H227" s="45"/>
      <c r="I227" s="45"/>
      <c r="J227" s="45"/>
      <c r="K227" s="45"/>
      <c r="L227" s="45"/>
      <c r="M227" s="47"/>
      <c r="N227" s="76"/>
      <c r="O227" s="116"/>
    </row>
    <row r="228" spans="1:15" ht="23.65" thickBot="1" x14ac:dyDescent="0.5">
      <c r="A228" s="35" t="s">
        <v>729</v>
      </c>
      <c r="B228" s="154" t="s">
        <v>448</v>
      </c>
      <c r="C228" s="156" t="s">
        <v>692</v>
      </c>
      <c r="D228" s="158" t="s">
        <v>696</v>
      </c>
      <c r="E228" s="162" t="s">
        <v>765</v>
      </c>
      <c r="F228" s="44" t="s">
        <v>773</v>
      </c>
      <c r="G228" s="7" t="s">
        <v>774</v>
      </c>
      <c r="H228" s="45"/>
      <c r="I228" s="45"/>
      <c r="J228" s="45"/>
      <c r="K228" s="45"/>
      <c r="L228" s="45"/>
      <c r="M228" s="47"/>
      <c r="N228" s="76"/>
      <c r="O228" s="116"/>
    </row>
    <row r="229" spans="1:15" ht="23.65" thickBot="1" x14ac:dyDescent="0.5">
      <c r="A229" s="35" t="s">
        <v>730</v>
      </c>
      <c r="B229" s="154" t="s">
        <v>448</v>
      </c>
      <c r="C229" s="156" t="s">
        <v>692</v>
      </c>
      <c r="D229" s="158" t="s">
        <v>696</v>
      </c>
      <c r="E229" s="162" t="s">
        <v>756</v>
      </c>
      <c r="F229" s="44" t="s">
        <v>773</v>
      </c>
      <c r="G229" s="7" t="s">
        <v>774</v>
      </c>
      <c r="H229" s="45"/>
      <c r="I229" s="45"/>
      <c r="J229" s="45"/>
      <c r="K229" s="45"/>
      <c r="L229" s="45"/>
      <c r="M229" s="47"/>
      <c r="N229" s="76"/>
      <c r="O229" s="116"/>
    </row>
    <row r="230" spans="1:15" ht="23.65" thickBot="1" x14ac:dyDescent="0.5">
      <c r="A230" s="35" t="s">
        <v>731</v>
      </c>
      <c r="B230" s="154" t="s">
        <v>448</v>
      </c>
      <c r="C230" s="156" t="s">
        <v>692</v>
      </c>
      <c r="D230" s="158" t="s">
        <v>696</v>
      </c>
      <c r="E230" s="162" t="s">
        <v>710</v>
      </c>
      <c r="F230" s="44" t="s">
        <v>773</v>
      </c>
      <c r="G230" s="7" t="s">
        <v>774</v>
      </c>
      <c r="H230" s="45"/>
      <c r="I230" s="45"/>
      <c r="J230" s="45"/>
      <c r="K230" s="45"/>
      <c r="L230" s="45"/>
      <c r="M230" s="47"/>
      <c r="N230" s="76"/>
      <c r="O230" s="116"/>
    </row>
    <row r="231" spans="1:15" ht="35.25" thickBot="1" x14ac:dyDescent="0.5">
      <c r="A231" s="35" t="s">
        <v>732</v>
      </c>
      <c r="B231" s="154" t="s">
        <v>448</v>
      </c>
      <c r="C231" s="156" t="s">
        <v>692</v>
      </c>
      <c r="D231" s="158" t="s">
        <v>696</v>
      </c>
      <c r="E231" s="162" t="s">
        <v>711</v>
      </c>
      <c r="F231" s="44" t="s">
        <v>773</v>
      </c>
      <c r="G231" s="7" t="s">
        <v>774</v>
      </c>
      <c r="H231" s="45"/>
      <c r="I231" s="45"/>
      <c r="J231" s="45"/>
      <c r="K231" s="45"/>
      <c r="L231" s="45"/>
      <c r="M231" s="47"/>
      <c r="N231" s="76"/>
      <c r="O231" s="116"/>
    </row>
    <row r="232" spans="1:15" ht="23.65" thickBot="1" x14ac:dyDescent="0.5">
      <c r="A232" s="35" t="s">
        <v>733</v>
      </c>
      <c r="B232" s="154" t="s">
        <v>448</v>
      </c>
      <c r="C232" s="156" t="s">
        <v>692</v>
      </c>
      <c r="D232" s="158" t="s">
        <v>696</v>
      </c>
      <c r="E232" s="162" t="s">
        <v>712</v>
      </c>
      <c r="F232" s="44" t="s">
        <v>773</v>
      </c>
      <c r="G232" s="7" t="s">
        <v>774</v>
      </c>
      <c r="H232" s="45"/>
      <c r="I232" s="45"/>
      <c r="J232" s="45"/>
      <c r="K232" s="45"/>
      <c r="L232" s="45"/>
      <c r="M232" s="47"/>
      <c r="N232" s="76"/>
      <c r="O232" s="116"/>
    </row>
    <row r="233" spans="1:15" ht="23.65" thickBot="1" x14ac:dyDescent="0.5">
      <c r="A233" s="35" t="s">
        <v>734</v>
      </c>
      <c r="B233" s="154" t="s">
        <v>448</v>
      </c>
      <c r="C233" s="156" t="s">
        <v>692</v>
      </c>
      <c r="D233" s="158" t="s">
        <v>696</v>
      </c>
      <c r="E233" s="162" t="s">
        <v>713</v>
      </c>
      <c r="F233" s="44" t="s">
        <v>773</v>
      </c>
      <c r="G233" s="7" t="s">
        <v>774</v>
      </c>
      <c r="H233" s="45"/>
      <c r="I233" s="45"/>
      <c r="J233" s="45"/>
      <c r="K233" s="45"/>
      <c r="L233" s="45"/>
      <c r="M233" s="47"/>
      <c r="N233" s="76"/>
      <c r="O233" s="116"/>
    </row>
    <row r="234" spans="1:15" ht="13.5" thickBot="1" x14ac:dyDescent="0.5">
      <c r="A234" s="35" t="s">
        <v>735</v>
      </c>
      <c r="B234" s="154" t="s">
        <v>448</v>
      </c>
      <c r="C234" s="156" t="s">
        <v>692</v>
      </c>
      <c r="D234" s="158" t="s">
        <v>697</v>
      </c>
      <c r="E234" s="162" t="s">
        <v>766</v>
      </c>
      <c r="F234" s="44" t="s">
        <v>773</v>
      </c>
      <c r="G234" s="7" t="s">
        <v>774</v>
      </c>
      <c r="H234" s="45"/>
      <c r="I234" s="45"/>
      <c r="J234" s="45"/>
      <c r="K234" s="45"/>
      <c r="L234" s="45"/>
      <c r="M234" s="47"/>
      <c r="N234" s="76"/>
      <c r="O234" s="116"/>
    </row>
    <row r="235" spans="1:15" ht="13.5" thickBot="1" x14ac:dyDescent="0.5">
      <c r="A235" s="35" t="s">
        <v>736</v>
      </c>
      <c r="B235" s="154" t="s">
        <v>448</v>
      </c>
      <c r="C235" s="156" t="s">
        <v>692</v>
      </c>
      <c r="D235" s="158" t="s">
        <v>698</v>
      </c>
      <c r="E235" s="162" t="s">
        <v>767</v>
      </c>
      <c r="F235" s="44" t="s">
        <v>773</v>
      </c>
      <c r="G235" s="7" t="s">
        <v>774</v>
      </c>
      <c r="H235" s="45"/>
      <c r="I235" s="45"/>
      <c r="J235" s="45"/>
      <c r="K235" s="45"/>
      <c r="L235" s="45"/>
      <c r="M235" s="47"/>
      <c r="N235" s="76"/>
      <c r="O235" s="116"/>
    </row>
    <row r="236" spans="1:15" ht="23.65" thickBot="1" x14ac:dyDescent="0.5">
      <c r="A236" s="35" t="s">
        <v>737</v>
      </c>
      <c r="B236" s="154" t="s">
        <v>448</v>
      </c>
      <c r="C236" s="156" t="s">
        <v>692</v>
      </c>
      <c r="D236" s="158" t="s">
        <v>698</v>
      </c>
      <c r="E236" s="162" t="s">
        <v>714</v>
      </c>
      <c r="F236" s="44" t="s">
        <v>773</v>
      </c>
      <c r="G236" s="7" t="s">
        <v>774</v>
      </c>
      <c r="H236" s="45"/>
      <c r="I236" s="45"/>
      <c r="J236" s="45"/>
      <c r="K236" s="45"/>
      <c r="L236" s="45"/>
      <c r="M236" s="47"/>
      <c r="N236" s="76"/>
      <c r="O236" s="116"/>
    </row>
    <row r="237" spans="1:15" ht="13.5" thickBot="1" x14ac:dyDescent="0.5">
      <c r="A237" s="35" t="s">
        <v>738</v>
      </c>
      <c r="B237" s="154" t="s">
        <v>448</v>
      </c>
      <c r="C237" s="156" t="s">
        <v>692</v>
      </c>
      <c r="D237" s="158" t="s">
        <v>698</v>
      </c>
      <c r="E237" s="162" t="s">
        <v>757</v>
      </c>
      <c r="F237" s="44" t="s">
        <v>773</v>
      </c>
      <c r="G237" s="7" t="s">
        <v>774</v>
      </c>
      <c r="H237" s="45"/>
      <c r="I237" s="45"/>
      <c r="J237" s="45"/>
      <c r="K237" s="45"/>
      <c r="L237" s="45"/>
      <c r="M237" s="47"/>
      <c r="N237" s="76"/>
      <c r="O237" s="116"/>
    </row>
    <row r="238" spans="1:15" ht="13.5" thickBot="1" x14ac:dyDescent="0.5">
      <c r="A238" s="35" t="s">
        <v>739</v>
      </c>
      <c r="B238" s="154" t="s">
        <v>448</v>
      </c>
      <c r="C238" s="156" t="s">
        <v>692</v>
      </c>
      <c r="D238" s="158" t="s">
        <v>698</v>
      </c>
      <c r="E238" s="162" t="s">
        <v>758</v>
      </c>
      <c r="F238" s="44" t="s">
        <v>773</v>
      </c>
      <c r="G238" s="7" t="s">
        <v>774</v>
      </c>
      <c r="H238" s="45"/>
      <c r="I238" s="45"/>
      <c r="J238" s="45"/>
      <c r="K238" s="45"/>
      <c r="L238" s="45"/>
      <c r="M238" s="47"/>
      <c r="N238" s="76"/>
      <c r="O238" s="116"/>
    </row>
    <row r="239" spans="1:15" ht="23.65" thickBot="1" x14ac:dyDescent="0.5">
      <c r="A239" s="35" t="s">
        <v>740</v>
      </c>
      <c r="B239" s="154" t="s">
        <v>448</v>
      </c>
      <c r="C239" s="156" t="s">
        <v>692</v>
      </c>
      <c r="D239" s="158" t="s">
        <v>699</v>
      </c>
      <c r="E239" s="162" t="s">
        <v>768</v>
      </c>
      <c r="F239" s="44" t="s">
        <v>773</v>
      </c>
      <c r="G239" s="7" t="s">
        <v>774</v>
      </c>
      <c r="H239" s="45"/>
      <c r="I239" s="45"/>
      <c r="J239" s="45"/>
      <c r="K239" s="45"/>
      <c r="L239" s="45"/>
      <c r="M239" s="47"/>
      <c r="N239" s="76"/>
      <c r="O239" s="116"/>
    </row>
    <row r="240" spans="1:15" ht="13.5" thickBot="1" x14ac:dyDescent="0.5">
      <c r="A240" s="35" t="s">
        <v>741</v>
      </c>
      <c r="B240" s="154" t="s">
        <v>448</v>
      </c>
      <c r="C240" s="156" t="s">
        <v>692</v>
      </c>
      <c r="D240" s="158" t="s">
        <v>699</v>
      </c>
      <c r="E240" s="162" t="s">
        <v>759</v>
      </c>
      <c r="F240" s="44" t="s">
        <v>773</v>
      </c>
      <c r="G240" s="7" t="s">
        <v>774</v>
      </c>
      <c r="H240" s="45"/>
      <c r="I240" s="45"/>
      <c r="J240" s="45"/>
      <c r="K240" s="45"/>
      <c r="L240" s="45"/>
      <c r="M240" s="47"/>
      <c r="N240" s="76"/>
      <c r="O240" s="116"/>
    </row>
    <row r="241" spans="1:15" ht="13.5" thickBot="1" x14ac:dyDescent="0.5">
      <c r="A241" s="35" t="s">
        <v>742</v>
      </c>
      <c r="B241" s="154" t="s">
        <v>448</v>
      </c>
      <c r="C241" s="156" t="s">
        <v>692</v>
      </c>
      <c r="D241" s="158" t="s">
        <v>699</v>
      </c>
      <c r="E241" s="162" t="s">
        <v>769</v>
      </c>
      <c r="F241" s="44" t="s">
        <v>773</v>
      </c>
      <c r="G241" s="7" t="s">
        <v>774</v>
      </c>
      <c r="H241" s="45"/>
      <c r="I241" s="45"/>
      <c r="J241" s="45"/>
      <c r="K241" s="45"/>
      <c r="L241" s="45"/>
      <c r="M241" s="47"/>
      <c r="N241" s="76"/>
      <c r="O241" s="116"/>
    </row>
    <row r="242" spans="1:15" ht="13.5" thickBot="1" x14ac:dyDescent="0.5">
      <c r="A242" s="35" t="s">
        <v>743</v>
      </c>
      <c r="B242" s="154" t="s">
        <v>448</v>
      </c>
      <c r="C242" s="156" t="s">
        <v>692</v>
      </c>
      <c r="D242" s="158" t="s">
        <v>699</v>
      </c>
      <c r="E242" s="162" t="s">
        <v>715</v>
      </c>
      <c r="F242" s="44" t="s">
        <v>773</v>
      </c>
      <c r="G242" s="7" t="s">
        <v>774</v>
      </c>
      <c r="H242" s="45"/>
      <c r="I242" s="45"/>
      <c r="J242" s="45"/>
      <c r="K242" s="45"/>
      <c r="L242" s="45"/>
      <c r="M242" s="47"/>
      <c r="N242" s="76"/>
      <c r="O242" s="116"/>
    </row>
    <row r="243" spans="1:15" ht="13.5" thickBot="1" x14ac:dyDescent="0.5">
      <c r="A243" s="35" t="s">
        <v>744</v>
      </c>
      <c r="B243" s="154" t="s">
        <v>448</v>
      </c>
      <c r="C243" s="156" t="s">
        <v>692</v>
      </c>
      <c r="D243" s="158" t="s">
        <v>700</v>
      </c>
      <c r="E243" s="162" t="s">
        <v>716</v>
      </c>
      <c r="F243" s="44" t="s">
        <v>773</v>
      </c>
      <c r="G243" s="7" t="s">
        <v>774</v>
      </c>
      <c r="H243" s="45"/>
      <c r="I243" s="45"/>
      <c r="J243" s="45"/>
      <c r="K243" s="45"/>
      <c r="L243" s="45"/>
      <c r="M243" s="47"/>
      <c r="N243" s="76"/>
      <c r="O243" s="116"/>
    </row>
    <row r="244" spans="1:15" ht="13.5" thickBot="1" x14ac:dyDescent="0.5">
      <c r="A244" s="35" t="s">
        <v>745</v>
      </c>
      <c r="B244" s="154" t="s">
        <v>448</v>
      </c>
      <c r="C244" s="156" t="s">
        <v>692</v>
      </c>
      <c r="D244" s="158" t="s">
        <v>563</v>
      </c>
      <c r="E244" s="162" t="s">
        <v>781</v>
      </c>
      <c r="F244" s="44" t="s">
        <v>773</v>
      </c>
      <c r="G244" s="7" t="s">
        <v>774</v>
      </c>
      <c r="H244" s="45"/>
      <c r="I244" s="45"/>
      <c r="J244" s="45"/>
      <c r="K244" s="45"/>
      <c r="L244" s="45"/>
      <c r="M244" s="47"/>
      <c r="N244" s="76"/>
      <c r="O244" s="116"/>
    </row>
    <row r="245" spans="1:15" ht="35.25" thickBot="1" x14ac:dyDescent="0.5">
      <c r="A245" s="35" t="s">
        <v>746</v>
      </c>
      <c r="B245" s="154" t="s">
        <v>448</v>
      </c>
      <c r="C245" s="156" t="s">
        <v>692</v>
      </c>
      <c r="D245" s="158" t="s">
        <v>780</v>
      </c>
      <c r="E245" s="162" t="s">
        <v>779</v>
      </c>
      <c r="F245" s="44" t="s">
        <v>773</v>
      </c>
      <c r="G245" s="7" t="s">
        <v>774</v>
      </c>
      <c r="H245" s="45"/>
      <c r="I245" s="45"/>
      <c r="J245" s="45"/>
      <c r="K245" s="45"/>
      <c r="L245" s="45"/>
      <c r="M245" s="47"/>
      <c r="N245" s="76"/>
      <c r="O245" s="116"/>
    </row>
    <row r="246" spans="1:15" ht="46.9" thickBot="1" x14ac:dyDescent="0.5">
      <c r="A246" s="35" t="s">
        <v>782</v>
      </c>
      <c r="B246" s="154" t="s">
        <v>448</v>
      </c>
      <c r="C246" s="156" t="s">
        <v>692</v>
      </c>
      <c r="D246" s="158" t="s">
        <v>701</v>
      </c>
      <c r="E246" s="162" t="s">
        <v>778</v>
      </c>
      <c r="F246" s="44" t="s">
        <v>773</v>
      </c>
      <c r="G246" s="7" t="s">
        <v>774</v>
      </c>
      <c r="H246" s="45"/>
      <c r="I246" s="45"/>
      <c r="J246" s="45"/>
      <c r="K246" s="45"/>
      <c r="L246" s="45"/>
      <c r="M246" s="47"/>
      <c r="N246" s="76"/>
      <c r="O246" s="116"/>
    </row>
  </sheetData>
  <autoFilter ref="A2:O246" xr:uid="{00000000-0009-0000-0000-000001000000}"/>
  <mergeCells count="1">
    <mergeCell ref="A1:O1"/>
  </mergeCells>
  <phoneticPr fontId="9" type="noConversion"/>
  <dataValidations count="3">
    <dataValidation type="list" allowBlank="1" showInputMessage="1" showErrorMessage="1" sqref="B154:B246 B3:B148" xr:uid="{00000000-0002-0000-0100-000001000000}">
      <formula1>"Funkcna poziadavka, Ne-Funkcna poziadavka, Technicka poziadavka"</formula1>
    </dataValidation>
    <dataValidation type="list" allowBlank="1" showInputMessage="1" showErrorMessage="1" sqref="C210:D210 C198:C203 G247:L1048576" xr:uid="{00000000-0002-0000-0100-000000000000}">
      <formula1>Moduly_2</formula1>
    </dataValidation>
    <dataValidation type="list" allowBlank="1" showInputMessage="1" showErrorMessage="1" sqref="G3:G246" xr:uid="{BE061C9F-631F-451C-A4B7-632FB5005C3A}">
      <formula1>MODULY</formula1>
    </dataValidation>
  </dataValidations>
  <pageMargins left="0.7" right="0.7" top="0.75" bottom="0.75" header="0.3" footer="0.3"/>
  <pageSetup paperSize="9" orientation="portrait" horizontalDpi="4294967293"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2:P17"/>
  <sheetViews>
    <sheetView workbookViewId="0">
      <selection activeCell="I7" sqref="I7:I8"/>
    </sheetView>
  </sheetViews>
  <sheetFormatPr defaultColWidth="8.86328125" defaultRowHeight="13.15" x14ac:dyDescent="0.4"/>
  <cols>
    <col min="1" max="1" width="8.86328125" style="27"/>
    <col min="2" max="2" width="20.3984375" style="27" bestFit="1" customWidth="1"/>
    <col min="3" max="6" width="10.1328125" style="27" customWidth="1"/>
    <col min="7" max="7" width="11" style="27" customWidth="1"/>
    <col min="8" max="9" width="8.86328125" style="27"/>
    <col min="10" max="10" width="13.86328125" style="27" customWidth="1"/>
    <col min="11" max="12" width="8.86328125" style="27"/>
    <col min="13" max="13" width="12.59765625" style="27" customWidth="1"/>
    <col min="14" max="14" width="8.86328125" style="27"/>
    <col min="15" max="15" width="11.59765625" style="27" customWidth="1"/>
    <col min="16" max="16" width="11.1328125" style="27" customWidth="1"/>
    <col min="17" max="16384" width="8.86328125" style="27"/>
  </cols>
  <sheetData>
    <row r="2" spans="1:16" s="28" customFormat="1" ht="39.4" x14ac:dyDescent="0.4">
      <c r="A2" s="15" t="s">
        <v>465</v>
      </c>
      <c r="B2" s="16" t="s">
        <v>466</v>
      </c>
      <c r="C2" s="16" t="s">
        <v>467</v>
      </c>
      <c r="D2" s="16" t="s">
        <v>468</v>
      </c>
      <c r="E2" s="16" t="s">
        <v>469</v>
      </c>
      <c r="F2" s="16" t="s">
        <v>470</v>
      </c>
      <c r="G2" s="16" t="s">
        <v>471</v>
      </c>
      <c r="J2" s="29" t="s">
        <v>472</v>
      </c>
      <c r="K2" s="29" t="s">
        <v>473</v>
      </c>
      <c r="L2" s="29" t="s">
        <v>474</v>
      </c>
      <c r="M2" s="29" t="s">
        <v>475</v>
      </c>
      <c r="N2" s="29" t="s">
        <v>476</v>
      </c>
      <c r="O2" s="29" t="s">
        <v>477</v>
      </c>
      <c r="P2" s="29" t="s">
        <v>478</v>
      </c>
    </row>
    <row r="3" spans="1:16" x14ac:dyDescent="0.4">
      <c r="A3" s="17" t="s">
        <v>479</v>
      </c>
      <c r="B3" s="31" t="s">
        <v>36</v>
      </c>
      <c r="C3" s="19" t="s">
        <v>480</v>
      </c>
      <c r="D3" s="20">
        <v>0.05</v>
      </c>
      <c r="E3" s="20">
        <v>0.1</v>
      </c>
      <c r="F3" s="20">
        <v>0.08</v>
      </c>
      <c r="G3" s="21">
        <v>2</v>
      </c>
      <c r="J3" s="22" t="s">
        <v>480</v>
      </c>
      <c r="K3" s="23">
        <v>45292</v>
      </c>
      <c r="L3" s="24">
        <f t="shared" ref="L3:L17" si="0">IF(ISBLANK(K3),"",YEAR(K3))</f>
        <v>2024</v>
      </c>
      <c r="M3" s="23">
        <v>45657</v>
      </c>
      <c r="N3" s="25">
        <f>IF(ISBLANK(K3),"",ROUND((M3-K3+1)/30,0))</f>
        <v>12</v>
      </c>
      <c r="O3" s="24">
        <f>IF(ISBLANK(K3),"",ROUNDUP(((M3+1)-MIN($K$3:$K$17))/365,))</f>
        <v>2</v>
      </c>
      <c r="P3" s="24">
        <f>IF(ISBLANK(K3),"",ROUND((M3-$K$3+1)/30,0))</f>
        <v>12</v>
      </c>
    </row>
    <row r="4" spans="1:16" x14ac:dyDescent="0.4">
      <c r="A4" s="17" t="s">
        <v>481</v>
      </c>
      <c r="B4" s="18" t="s">
        <v>482</v>
      </c>
      <c r="C4" s="19" t="s">
        <v>483</v>
      </c>
      <c r="D4" s="20">
        <v>0.05</v>
      </c>
      <c r="E4" s="20">
        <v>0.05</v>
      </c>
      <c r="F4" s="20">
        <v>7.0000000000000007E-2</v>
      </c>
      <c r="G4" s="21">
        <v>2</v>
      </c>
      <c r="J4" s="22" t="s">
        <v>483</v>
      </c>
      <c r="K4" s="23">
        <v>45689</v>
      </c>
      <c r="L4" s="24">
        <f t="shared" si="0"/>
        <v>2025</v>
      </c>
      <c r="M4" s="23">
        <v>45838</v>
      </c>
      <c r="N4" s="25">
        <f t="shared" ref="N4:N17" si="1">IF(ISBLANK(K4),"",ROUND((M4-K4+1)/30,0))</f>
        <v>5</v>
      </c>
      <c r="O4" s="24">
        <f>IF(ISBLANK(K4),"",ROUNDUP(((M4+1)-MIN($K$3:$K$17))/365,))</f>
        <v>2</v>
      </c>
      <c r="P4" s="24">
        <f t="shared" ref="P4:P17" si="2">IF(ISBLANK(K4),"",ROUND((M4-$K$3+1)/30,0))</f>
        <v>18</v>
      </c>
    </row>
    <row r="5" spans="1:16" x14ac:dyDescent="0.4">
      <c r="A5" s="17" t="s">
        <v>484</v>
      </c>
      <c r="B5" s="18" t="s">
        <v>485</v>
      </c>
      <c r="C5" s="19" t="s">
        <v>480</v>
      </c>
      <c r="D5" s="20">
        <v>0.05</v>
      </c>
      <c r="E5" s="20">
        <v>0.08</v>
      </c>
      <c r="F5" s="20">
        <v>0.05</v>
      </c>
      <c r="G5" s="21">
        <v>2</v>
      </c>
      <c r="J5" s="22" t="s">
        <v>486</v>
      </c>
      <c r="K5" s="23">
        <v>45853</v>
      </c>
      <c r="L5" s="24">
        <f t="shared" si="0"/>
        <v>2025</v>
      </c>
      <c r="M5" s="23">
        <v>45900</v>
      </c>
      <c r="N5" s="25">
        <f t="shared" si="1"/>
        <v>2</v>
      </c>
      <c r="O5" s="24">
        <f>IF(ISBLANK(K5),"",ROUNDUP(((M5+1)-MIN($K$3:$K$17))/365,))</f>
        <v>2</v>
      </c>
      <c r="P5" s="24">
        <f t="shared" si="2"/>
        <v>20</v>
      </c>
    </row>
    <row r="6" spans="1:16" x14ac:dyDescent="0.4">
      <c r="A6" s="17" t="s">
        <v>487</v>
      </c>
      <c r="B6" s="18" t="s">
        <v>488</v>
      </c>
      <c r="C6" s="19" t="s">
        <v>489</v>
      </c>
      <c r="D6" s="20"/>
      <c r="E6" s="20"/>
      <c r="F6" s="20"/>
      <c r="G6" s="21"/>
      <c r="J6" s="22" t="s">
        <v>490</v>
      </c>
      <c r="K6" s="26"/>
      <c r="L6" s="24" t="str">
        <f t="shared" si="0"/>
        <v/>
      </c>
      <c r="M6" s="26"/>
      <c r="N6" s="25" t="str">
        <f t="shared" si="1"/>
        <v/>
      </c>
      <c r="O6" s="24" t="str">
        <f t="shared" ref="O6:O17" si="3">IF(ISBLANK(K6),"",ROUNDUP(((M6+1)-MIN($B$2:$B$17))/365,))</f>
        <v/>
      </c>
      <c r="P6" s="24" t="str">
        <f t="shared" si="2"/>
        <v/>
      </c>
    </row>
    <row r="7" spans="1:16" x14ac:dyDescent="0.4">
      <c r="A7" s="17" t="s">
        <v>491</v>
      </c>
      <c r="B7" s="18" t="s">
        <v>492</v>
      </c>
      <c r="C7" s="19" t="s">
        <v>486</v>
      </c>
      <c r="D7" s="20"/>
      <c r="E7" s="20"/>
      <c r="F7" s="20"/>
      <c r="G7" s="21"/>
      <c r="J7" s="22" t="s">
        <v>489</v>
      </c>
      <c r="K7" s="26"/>
      <c r="L7" s="24" t="str">
        <f t="shared" si="0"/>
        <v/>
      </c>
      <c r="M7" s="26"/>
      <c r="N7" s="25" t="str">
        <f t="shared" si="1"/>
        <v/>
      </c>
      <c r="O7" s="24" t="str">
        <f t="shared" si="3"/>
        <v/>
      </c>
      <c r="P7" s="24" t="str">
        <f t="shared" si="2"/>
        <v/>
      </c>
    </row>
    <row r="8" spans="1:16" x14ac:dyDescent="0.4">
      <c r="A8" s="17" t="s">
        <v>493</v>
      </c>
      <c r="B8" s="18" t="s">
        <v>494</v>
      </c>
      <c r="C8" s="19" t="s">
        <v>495</v>
      </c>
      <c r="D8" s="19"/>
      <c r="E8" s="19"/>
      <c r="F8" s="19"/>
      <c r="G8" s="21"/>
      <c r="J8" s="22" t="s">
        <v>495</v>
      </c>
      <c r="K8" s="26"/>
      <c r="L8" s="24" t="str">
        <f t="shared" si="0"/>
        <v/>
      </c>
      <c r="M8" s="26"/>
      <c r="N8" s="25" t="str">
        <f t="shared" si="1"/>
        <v/>
      </c>
      <c r="O8" s="24" t="str">
        <f t="shared" si="3"/>
        <v/>
      </c>
      <c r="P8" s="24" t="str">
        <f t="shared" si="2"/>
        <v/>
      </c>
    </row>
    <row r="9" spans="1:16" x14ac:dyDescent="0.4">
      <c r="A9" s="17" t="s">
        <v>496</v>
      </c>
      <c r="B9" s="18" t="s">
        <v>497</v>
      </c>
      <c r="C9" s="19" t="s">
        <v>486</v>
      </c>
      <c r="D9" s="19"/>
      <c r="E9" s="19"/>
      <c r="F9" s="19"/>
      <c r="G9" s="21"/>
      <c r="J9" s="22" t="s">
        <v>498</v>
      </c>
      <c r="K9" s="26"/>
      <c r="L9" s="24" t="str">
        <f t="shared" si="0"/>
        <v/>
      </c>
      <c r="M9" s="26"/>
      <c r="N9" s="25" t="str">
        <f t="shared" si="1"/>
        <v/>
      </c>
      <c r="O9" s="24" t="str">
        <f t="shared" si="3"/>
        <v/>
      </c>
      <c r="P9" s="24" t="str">
        <f t="shared" si="2"/>
        <v/>
      </c>
    </row>
    <row r="10" spans="1:16" x14ac:dyDescent="0.4">
      <c r="A10" s="17" t="s">
        <v>499</v>
      </c>
      <c r="B10" s="18" t="s">
        <v>500</v>
      </c>
      <c r="C10" s="19" t="s">
        <v>498</v>
      </c>
      <c r="D10" s="19"/>
      <c r="E10" s="19"/>
      <c r="F10" s="19"/>
      <c r="G10" s="21"/>
      <c r="J10" s="22" t="s">
        <v>501</v>
      </c>
      <c r="K10" s="26"/>
      <c r="L10" s="24" t="str">
        <f t="shared" si="0"/>
        <v/>
      </c>
      <c r="M10" s="26"/>
      <c r="N10" s="25" t="str">
        <f t="shared" si="1"/>
        <v/>
      </c>
      <c r="O10" s="24" t="str">
        <f t="shared" si="3"/>
        <v/>
      </c>
      <c r="P10" s="24" t="str">
        <f t="shared" si="2"/>
        <v/>
      </c>
    </row>
    <row r="11" spans="1:16" x14ac:dyDescent="0.4">
      <c r="A11" s="17" t="s">
        <v>502</v>
      </c>
      <c r="B11" s="18" t="s">
        <v>503</v>
      </c>
      <c r="C11" s="19"/>
      <c r="D11" s="19"/>
      <c r="E11" s="19"/>
      <c r="F11" s="19"/>
      <c r="G11" s="21"/>
      <c r="J11" s="22" t="s">
        <v>504</v>
      </c>
      <c r="K11" s="26"/>
      <c r="L11" s="24" t="str">
        <f t="shared" si="0"/>
        <v/>
      </c>
      <c r="M11" s="26"/>
      <c r="N11" s="25" t="str">
        <f t="shared" si="1"/>
        <v/>
      </c>
      <c r="O11" s="24" t="str">
        <f t="shared" si="3"/>
        <v/>
      </c>
      <c r="P11" s="24" t="str">
        <f t="shared" si="2"/>
        <v/>
      </c>
    </row>
    <row r="12" spans="1:16" x14ac:dyDescent="0.4">
      <c r="A12" s="17" t="s">
        <v>505</v>
      </c>
      <c r="B12" s="18" t="s">
        <v>506</v>
      </c>
      <c r="C12" s="19"/>
      <c r="D12" s="19"/>
      <c r="E12" s="19"/>
      <c r="F12" s="19"/>
      <c r="G12" s="21"/>
      <c r="J12" s="22" t="s">
        <v>507</v>
      </c>
      <c r="K12" s="26"/>
      <c r="L12" s="24" t="str">
        <f t="shared" si="0"/>
        <v/>
      </c>
      <c r="M12" s="26"/>
      <c r="N12" s="25" t="str">
        <f t="shared" si="1"/>
        <v/>
      </c>
      <c r="O12" s="24" t="str">
        <f t="shared" si="3"/>
        <v/>
      </c>
      <c r="P12" s="24" t="str">
        <f t="shared" si="2"/>
        <v/>
      </c>
    </row>
    <row r="13" spans="1:16" x14ac:dyDescent="0.4">
      <c r="A13" s="17" t="s">
        <v>508</v>
      </c>
      <c r="B13" s="18" t="s">
        <v>509</v>
      </c>
      <c r="C13" s="19"/>
      <c r="D13" s="19"/>
      <c r="E13" s="19"/>
      <c r="F13" s="19"/>
      <c r="G13" s="21"/>
      <c r="J13" s="22" t="s">
        <v>510</v>
      </c>
      <c r="K13" s="26"/>
      <c r="L13" s="24" t="str">
        <f t="shared" si="0"/>
        <v/>
      </c>
      <c r="M13" s="26"/>
      <c r="N13" s="25" t="str">
        <f t="shared" si="1"/>
        <v/>
      </c>
      <c r="O13" s="24" t="str">
        <f t="shared" si="3"/>
        <v/>
      </c>
      <c r="P13" s="24" t="str">
        <f t="shared" si="2"/>
        <v/>
      </c>
    </row>
    <row r="14" spans="1:16" x14ac:dyDescent="0.4">
      <c r="A14" s="17" t="s">
        <v>511</v>
      </c>
      <c r="B14" s="18" t="s">
        <v>512</v>
      </c>
      <c r="C14" s="19"/>
      <c r="D14" s="19"/>
      <c r="E14" s="19"/>
      <c r="F14" s="19"/>
      <c r="G14" s="21"/>
      <c r="J14" s="22" t="s">
        <v>513</v>
      </c>
      <c r="K14" s="26"/>
      <c r="L14" s="24" t="str">
        <f t="shared" si="0"/>
        <v/>
      </c>
      <c r="M14" s="26"/>
      <c r="N14" s="25" t="str">
        <f t="shared" si="1"/>
        <v/>
      </c>
      <c r="O14" s="24" t="str">
        <f t="shared" si="3"/>
        <v/>
      </c>
      <c r="P14" s="24" t="str">
        <f t="shared" si="2"/>
        <v/>
      </c>
    </row>
    <row r="15" spans="1:16" x14ac:dyDescent="0.4">
      <c r="A15" s="17" t="s">
        <v>514</v>
      </c>
      <c r="B15" s="18" t="s">
        <v>515</v>
      </c>
      <c r="C15" s="19"/>
      <c r="D15" s="19"/>
      <c r="E15" s="19"/>
      <c r="F15" s="19"/>
      <c r="G15" s="21"/>
      <c r="J15" s="22" t="s">
        <v>516</v>
      </c>
      <c r="K15" s="26"/>
      <c r="L15" s="24" t="str">
        <f t="shared" si="0"/>
        <v/>
      </c>
      <c r="M15" s="26"/>
      <c r="N15" s="25" t="str">
        <f t="shared" si="1"/>
        <v/>
      </c>
      <c r="O15" s="24" t="str">
        <f t="shared" si="3"/>
        <v/>
      </c>
      <c r="P15" s="24" t="str">
        <f t="shared" si="2"/>
        <v/>
      </c>
    </row>
    <row r="16" spans="1:16" x14ac:dyDescent="0.4">
      <c r="A16" s="17" t="s">
        <v>517</v>
      </c>
      <c r="B16" s="18" t="s">
        <v>518</v>
      </c>
      <c r="C16" s="19"/>
      <c r="D16" s="19"/>
      <c r="E16" s="19"/>
      <c r="F16" s="19"/>
      <c r="G16" s="21"/>
      <c r="J16" s="22" t="s">
        <v>519</v>
      </c>
      <c r="K16" s="26"/>
      <c r="L16" s="24" t="str">
        <f t="shared" si="0"/>
        <v/>
      </c>
      <c r="M16" s="26"/>
      <c r="N16" s="25" t="str">
        <f t="shared" si="1"/>
        <v/>
      </c>
      <c r="O16" s="24" t="str">
        <f t="shared" si="3"/>
        <v/>
      </c>
      <c r="P16" s="24" t="str">
        <f t="shared" si="2"/>
        <v/>
      </c>
    </row>
    <row r="17" spans="1:16" x14ac:dyDescent="0.4">
      <c r="A17" s="17" t="s">
        <v>520</v>
      </c>
      <c r="B17" s="18" t="s">
        <v>521</v>
      </c>
      <c r="C17" s="19"/>
      <c r="D17" s="19"/>
      <c r="E17" s="19"/>
      <c r="F17" s="19"/>
      <c r="G17" s="21"/>
      <c r="J17" s="22" t="s">
        <v>522</v>
      </c>
      <c r="K17" s="26"/>
      <c r="L17" s="24" t="str">
        <f t="shared" si="0"/>
        <v/>
      </c>
      <c r="M17" s="26"/>
      <c r="N17" s="25" t="str">
        <f t="shared" si="1"/>
        <v/>
      </c>
      <c r="O17" s="24" t="str">
        <f t="shared" si="3"/>
        <v/>
      </c>
      <c r="P17" s="24" t="str">
        <f t="shared" si="2"/>
        <v/>
      </c>
    </row>
  </sheetData>
  <conditionalFormatting sqref="D3:D17">
    <cfRule type="cellIs" dxfId="0" priority="1" operator="greaterThan">
      <formula>0.1</formula>
    </cfRule>
  </conditionalFormatting>
  <dataValidations count="2">
    <dataValidation type="list" allowBlank="1" showInputMessage="1" showErrorMessage="1" sqref="C3:C17" xr:uid="{00000000-0002-0000-0200-000000000000}">
      <formula1>$J$3:$J$17</formula1>
    </dataValidation>
    <dataValidation type="date" allowBlank="1" showInputMessage="1" showErrorMessage="1" sqref="K3:K17 M3:M17" xr:uid="{00000000-0002-0000-0200-000001000000}">
      <formula1>36526</formula1>
      <formula2>55153</formula2>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90d2122-2d73-4e2b-b7d2-db3320924e0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9FCCD12926A1E044AC8E4CB8044D2961" ma:contentTypeVersion="12" ma:contentTypeDescription="Umožňuje vytvoriť nový dokument." ma:contentTypeScope="" ma:versionID="d651f2050152c55849d5181a8fac7e87">
  <xsd:schema xmlns:xsd="http://www.w3.org/2001/XMLSchema" xmlns:xs="http://www.w3.org/2001/XMLSchema" xmlns:p="http://schemas.microsoft.com/office/2006/metadata/properties" xmlns:ns2="390d2122-2d73-4e2b-b7d2-db3320924e03" xmlns:ns3="5ada5f29-3e0f-438e-9601-47706a611507" targetNamespace="http://schemas.microsoft.com/office/2006/metadata/properties" ma:root="true" ma:fieldsID="6c0bd16b433753fc7a18c5a4cc7852e8" ns2:_="" ns3:_="">
    <xsd:import namespace="390d2122-2d73-4e2b-b7d2-db3320924e03"/>
    <xsd:import namespace="5ada5f29-3e0f-438e-9601-47706a61150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0d2122-2d73-4e2b-b7d2-db3320924e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98cabc30-a33d-4a6e-889b-ec4e42bf861a"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ada5f29-3e0f-438e-9601-47706a611507" elementFormDefault="qualified">
    <xsd:import namespace="http://schemas.microsoft.com/office/2006/documentManagement/types"/>
    <xsd:import namespace="http://schemas.microsoft.com/office/infopath/2007/PartnerControls"/>
    <xsd:element name="SharedWithUsers" ma:index="1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DA1BF5D-CBDE-4770-924B-196E7429D38C}">
  <ds:schemaRefs>
    <ds:schemaRef ds:uri="http://schemas.openxmlformats.org/package/2006/metadata/core-properties"/>
    <ds:schemaRef ds:uri="http://purl.org/dc/terms/"/>
    <ds:schemaRef ds:uri="5ada5f29-3e0f-438e-9601-47706a611507"/>
    <ds:schemaRef ds:uri="http://www.w3.org/XML/1998/namespace"/>
    <ds:schemaRef ds:uri="http://schemas.microsoft.com/office/2006/documentManagement/types"/>
    <ds:schemaRef ds:uri="http://schemas.microsoft.com/office/2006/metadata/properties"/>
    <ds:schemaRef ds:uri="http://purl.org/dc/dcmitype/"/>
    <ds:schemaRef ds:uri="http://schemas.microsoft.com/office/infopath/2007/PartnerControls"/>
    <ds:schemaRef ds:uri="390d2122-2d73-4e2b-b7d2-db3320924e03"/>
    <ds:schemaRef ds:uri="http://purl.org/dc/elements/1.1/"/>
  </ds:schemaRefs>
</ds:datastoreItem>
</file>

<file path=customXml/itemProps2.xml><?xml version="1.0" encoding="utf-8"?>
<ds:datastoreItem xmlns:ds="http://schemas.openxmlformats.org/officeDocument/2006/customXml" ds:itemID="{AEB2BA8D-F20C-430D-B470-07D94F4346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0d2122-2d73-4e2b-b7d2-db3320924e03"/>
    <ds:schemaRef ds:uri="5ada5f29-3e0f-438e-9601-47706a6115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361F49A-D5E9-4F71-AD94-62FA58CB9D7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Úvod</vt:lpstr>
      <vt:lpstr>KATALOG_POZIADAVKY</vt:lpstr>
      <vt:lpstr> Moduly a inkrementy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Fakla Martin</dc:creator>
  <cp:keywords/>
  <dc:description/>
  <cp:lastModifiedBy>Fakla Martin</cp:lastModifiedBy>
  <cp:revision/>
  <dcterms:created xsi:type="dcterms:W3CDTF">2015-01-29T13:50:20Z</dcterms:created>
  <dcterms:modified xsi:type="dcterms:W3CDTF">2025-09-12T17:31:15Z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0x0101009FCCD12926A1E044AC8E4CB8044D2961</vt:lpwstr>
  </property>
  <property fmtid="{D5CDD505-2E9C-101B-9397-08002B2CF9AE}" pid="3" name="MediaServiceImageTags">
    <vt:lpwstr/>
  </property>
</Properties>
</file>