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v-my.sharepoint.com/personal/vratko_vlacuska_minv_sk/Documents/Pracovná plocha/Moje zákazky/000860_Zabezpečenie nákupu a dodávania potravín pre Centrum podpory Bratislava/"/>
    </mc:Choice>
  </mc:AlternateContent>
  <xr:revisionPtr revIDLastSave="7" documentId="13_ncr:1_{C5AAD148-8233-45A4-9FC1-89445DEDFC9E}" xr6:coauthVersionLast="47" xr6:coauthVersionMax="47" xr10:uidLastSave="{9C91B5DF-0C3A-4718-A4DE-FFB9D268E4F4}"/>
  <bookViews>
    <workbookView xWindow="-120" yWindow="-120" windowWidth="38640" windowHeight="21120" xr2:uid="{00000000-000D-0000-FFFF-FFFF00000000}"/>
  </bookViews>
  <sheets>
    <sheet name="časť č. 3 Pekárenský tova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3" i="1" l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53" i="1"/>
  <c r="J54" i="1"/>
  <c r="K54" i="1" s="1"/>
  <c r="J31" i="1"/>
  <c r="J32" i="1"/>
  <c r="K32" i="1" s="1"/>
  <c r="J33" i="1"/>
  <c r="K33" i="1" s="1"/>
  <c r="J34" i="1"/>
  <c r="K34" i="1" s="1"/>
  <c r="J35" i="1"/>
  <c r="K35" i="1" s="1"/>
  <c r="J36" i="1"/>
  <c r="K36" i="1" s="1"/>
  <c r="J5" i="1" l="1"/>
  <c r="K5" i="1" s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K31" i="1"/>
  <c r="J55" i="1"/>
  <c r="K55" i="1" s="1"/>
  <c r="J56" i="1"/>
  <c r="K56" i="1" s="1"/>
  <c r="K57" i="1" l="1"/>
  <c r="J57" i="1"/>
</calcChain>
</file>

<file path=xl/sharedStrings.xml><?xml version="1.0" encoding="utf-8"?>
<sst xmlns="http://schemas.openxmlformats.org/spreadsheetml/2006/main" count="227" uniqueCount="160">
  <si>
    <t xml:space="preserve"> Názov položky</t>
  </si>
  <si>
    <t>Cena celkom 
v EUR bez DPH</t>
  </si>
  <si>
    <t>Cena celkom 
v EUR s DPH</t>
  </si>
  <si>
    <t>Položka č.</t>
  </si>
  <si>
    <t>Celková cena za dodanie predmetu zákazky</t>
  </si>
  <si>
    <t>Pozn.: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</si>
  <si>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</si>
  <si>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</si>
  <si>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</si>
  <si>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</si>
  <si>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</si>
  <si>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</si>
  <si>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</si>
  <si>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</si>
  <si>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</si>
  <si>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</si>
  <si>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kg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</si>
  <si>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</si>
  <si>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</si>
  <si>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</si>
  <si>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</si>
  <si>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</si>
  <si>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</si>
  <si>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</si>
  <si>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</si>
  <si>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</si>
  <si>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</si>
  <si>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</si>
  <si>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</si>
  <si>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</si>
  <si>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</si>
  <si>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</si>
  <si>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</si>
  <si>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</si>
  <si>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</si>
  <si>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</si>
  <si>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</si>
  <si>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</si>
  <si>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</si>
  <si>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 xml:space="preserve">Požaduje sa uviesť  presnú špecifikáciu ponúkaného tovaru (napr. názov tovaru, zloženie a pod.) </t>
  </si>
  <si>
    <r>
      <t xml:space="preserve">Jednotková  cena
v EUR bez DPH                            </t>
    </r>
    <r>
      <rPr>
        <b/>
        <sz val="10"/>
        <rFont val="Arial Narrow"/>
        <family val="2"/>
        <charset val="238"/>
      </rPr>
      <t>(za mernú jednotku uvedenú v stĺpci D)</t>
    </r>
  </si>
  <si>
    <t>* Požadované balenie v rozsahu od – do je nutné dodržať. V prípade nedodržania požadovaného balenia verejný obstarávateľ vyhodnotí ponuku, že nespĺňa požiadavky na predmet zákazky čoho následkom bude vylúčenie ponuky</t>
  </si>
  <si>
    <r>
      <t xml:space="preserve">Merná 
jednotka </t>
    </r>
    <r>
      <rPr>
        <sz val="10"/>
        <color rgb="FFFF0000"/>
        <rFont val="Arial Narrow"/>
        <family val="2"/>
        <charset val="238"/>
      </rPr>
      <t>(Merná jednotka sa musí dodržať)</t>
    </r>
  </si>
  <si>
    <t>Štruktúrovaný rozpočet ceny pre časť č. 3 Pekárenský tovar a cukrárenské výrobky</t>
  </si>
  <si>
    <t>Sadzba 
DPH v %</t>
  </si>
  <si>
    <r>
      <t xml:space="preserve">Ponúkané balenie 
</t>
    </r>
    <r>
      <rPr>
        <b/>
        <sz val="10"/>
        <color theme="1"/>
        <rFont val="Arial Narrow"/>
        <family val="2"/>
        <charset val="238"/>
      </rPr>
      <t>(podľa rozsahu uvedenom 
v stĺpci E)</t>
    </r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</si>
  <si>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</si>
  <si>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</si>
  <si>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</si>
  <si>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</si>
  <si>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</si>
  <si>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</si>
  <si>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</si>
  <si>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</si>
  <si>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</si>
  <si>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</si>
  <si>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</si>
  <si>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</si>
  <si>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</si>
  <si>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</si>
  <si>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</si>
  <si>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</si>
  <si>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</si>
  <si>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</si>
  <si>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</si>
  <si>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</si>
  <si>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 xml:space="preserve">Chlieb zemiakový, krájaný, balený </t>
  </si>
  <si>
    <t xml:space="preserve">Chlieb pšenično-ražný </t>
  </si>
  <si>
    <t xml:space="preserve">Rožok veľký </t>
  </si>
  <si>
    <t xml:space="preserve">Rožok biely, tukový, jemný </t>
  </si>
  <si>
    <t xml:space="preserve">Rožok grahamový </t>
  </si>
  <si>
    <t xml:space="preserve">Žemľa tuková, malá </t>
  </si>
  <si>
    <t xml:space="preserve">Žemľa tuková, veľká </t>
  </si>
  <si>
    <t xml:space="preserve">Kaiserka </t>
  </si>
  <si>
    <t>Kaiserka celozrnná</t>
  </si>
  <si>
    <t xml:space="preserve">Pletenka s posypom soľ + rasca </t>
  </si>
  <si>
    <t xml:space="preserve">Uzol sladký s posypom – mak </t>
  </si>
  <si>
    <t xml:space="preserve">Špaldové pečivo </t>
  </si>
  <si>
    <t xml:space="preserve">Bageta francúzska biela, tuková </t>
  </si>
  <si>
    <t xml:space="preserve">Uzol slaný, cesnakový </t>
  </si>
  <si>
    <t xml:space="preserve">Sendvič krájaný, balený </t>
  </si>
  <si>
    <t xml:space="preserve">Bábovka kysnutá, mramorová </t>
  </si>
  <si>
    <t xml:space="preserve">Bábovka kysnutá, malá </t>
  </si>
  <si>
    <t xml:space="preserve">Vianočka malá </t>
  </si>
  <si>
    <t xml:space="preserve">Vianočka </t>
  </si>
  <si>
    <t xml:space="preserve">Muffin </t>
  </si>
  <si>
    <t xml:space="preserve">Závin s orechovou plnkou </t>
  </si>
  <si>
    <t xml:space="preserve">Závin s makovou plnkou </t>
  </si>
  <si>
    <t xml:space="preserve">Závin s tvarohovou plnkou  </t>
  </si>
  <si>
    <t xml:space="preserve">Bratislavský rožok plnený makový, orechový  </t>
  </si>
  <si>
    <t xml:space="preserve">Makovka sladká s makovým posypom </t>
  </si>
  <si>
    <t xml:space="preserve">Croissant plnený – nugátová náplň </t>
  </si>
  <si>
    <t xml:space="preserve">Frost plnený – lístkové cesto s náplňou </t>
  </si>
  <si>
    <t xml:space="preserve">Šiška s náplňou marmeláda, čokoláda </t>
  </si>
  <si>
    <t xml:space="preserve">Štrúdľa s náplňou – jablká, tvaroh </t>
  </si>
  <si>
    <t xml:space="preserve">Kakaová rolka </t>
  </si>
  <si>
    <t xml:space="preserve">Osí úľ </t>
  </si>
  <si>
    <t xml:space="preserve">Pľundrová taštička </t>
  </si>
  <si>
    <t xml:space="preserve">Pagáč malý oškvarkový </t>
  </si>
  <si>
    <t xml:space="preserve">Pizza rožok </t>
  </si>
  <si>
    <t xml:space="preserve">Slané tyčinky </t>
  </si>
  <si>
    <t xml:space="preserve">Syrové tyčinky </t>
  </si>
  <si>
    <t xml:space="preserve">Strúhanka voľná </t>
  </si>
  <si>
    <t xml:space="preserve">Droždie čerstvé </t>
  </si>
  <si>
    <t xml:space="preserve">Čajové pečivo sladké, balené </t>
  </si>
  <si>
    <t xml:space="preserve">Syrovo cesnaková štangľa </t>
  </si>
  <si>
    <t>Mriežka marhuľová</t>
  </si>
  <si>
    <t xml:space="preserve">Rolka pudingová </t>
  </si>
  <si>
    <t xml:space="preserve">Rolka slivková </t>
  </si>
  <si>
    <t xml:space="preserve">Rolka marmeládová </t>
  </si>
  <si>
    <t xml:space="preserve">Štrúdľa s náplňou višňa, mak </t>
  </si>
  <si>
    <t xml:space="preserve">Veterník s karamelovou polevou </t>
  </si>
  <si>
    <t xml:space="preserve">Dobošový rez </t>
  </si>
  <si>
    <t>Špica tekutá</t>
  </si>
  <si>
    <t>Laskonka</t>
  </si>
  <si>
    <t>Punčový rez</t>
  </si>
  <si>
    <t xml:space="preserve">Vaječný venček </t>
  </si>
  <si>
    <t>Kokoska plnená</t>
  </si>
  <si>
    <t>900 – 1 300</t>
  </si>
  <si>
    <t xml:space="preserve">900 – 1 100 </t>
  </si>
  <si>
    <t>70 – 90</t>
  </si>
  <si>
    <t xml:space="preserve">40 – 60 </t>
  </si>
  <si>
    <t xml:space="preserve">50 – 60 </t>
  </si>
  <si>
    <t>45 – 55</t>
  </si>
  <si>
    <t>85 – 95</t>
  </si>
  <si>
    <t xml:space="preserve">45 – 55 </t>
  </si>
  <si>
    <t>75 – 100</t>
  </si>
  <si>
    <t>75 – 85</t>
  </si>
  <si>
    <t xml:space="preserve">100 – 150 </t>
  </si>
  <si>
    <t xml:space="preserve">65 – 75 </t>
  </si>
  <si>
    <t>350 – 500</t>
  </si>
  <si>
    <t>300 – 400</t>
  </si>
  <si>
    <t>70 – 125</t>
  </si>
  <si>
    <t xml:space="preserve">110 – 130 </t>
  </si>
  <si>
    <t xml:space="preserve">300 – 400 </t>
  </si>
  <si>
    <t>55 – 110</t>
  </si>
  <si>
    <t xml:space="preserve">150 – 200 </t>
  </si>
  <si>
    <t xml:space="preserve">35 – 45 </t>
  </si>
  <si>
    <t xml:space="preserve">55 – 65 </t>
  </si>
  <si>
    <t xml:space="preserve">85 – 95 </t>
  </si>
  <si>
    <t xml:space="preserve">50 – 100 </t>
  </si>
  <si>
    <t xml:space="preserve">45 – 70 </t>
  </si>
  <si>
    <t xml:space="preserve">80 – 90 </t>
  </si>
  <si>
    <t xml:space="preserve">70 – 90 </t>
  </si>
  <si>
    <t xml:space="preserve">70 – 80 </t>
  </si>
  <si>
    <t xml:space="preserve">20 – 30 </t>
  </si>
  <si>
    <t xml:space="preserve">90 – 110 </t>
  </si>
  <si>
    <t xml:space="preserve">400 – 550 </t>
  </si>
  <si>
    <t xml:space="preserve">60 – 100 </t>
  </si>
  <si>
    <t>90 – 120</t>
  </si>
  <si>
    <t xml:space="preserve">50 – 90 </t>
  </si>
  <si>
    <t xml:space="preserve">50 – 70 </t>
  </si>
  <si>
    <t>80 – 100 / 
1200 – 2000</t>
  </si>
  <si>
    <t xml:space="preserve">80 – 100 /
1200 – 2000 </t>
  </si>
  <si>
    <t>Zabezpečenie nákupu a dodávania potravín pre Centrum podpory Bratislava</t>
  </si>
  <si>
    <t>1. Uchádzač vypĺňa len bunky zvýraznené zelenou farbou.</t>
  </si>
  <si>
    <t>3. Všetky ceny je potrebné zaokrúhliť na 2 desatinné miesta.</t>
  </si>
  <si>
    <t>2. Uchádzač musí uviesť úplnú špecifikáciu ponúkaného tovaru tak, aby bolo možné jednoznačne preukázať všetky požiadavky na konkrétnu položku, resp. na požadovaný predmet zákazky (napr. typ balenia, veľkosť, príchuť a pod.)</t>
  </si>
  <si>
    <t>Predpokladané       množstvo</t>
  </si>
  <si>
    <r>
      <t>Rozsah balenia
min. – max. 
v gra</t>
    </r>
    <r>
      <rPr>
        <sz val="10"/>
        <rFont val="Arial Narrow"/>
        <family val="2"/>
        <charset val="238"/>
      </rPr>
      <t xml:space="preserve">moch </t>
    </r>
    <r>
      <rPr>
        <b/>
        <sz val="10"/>
        <color rgb="FFFF0000"/>
        <rFont val="Arial Narrow"/>
        <family val="2"/>
        <charset val="238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</si>
</sst>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0"/>
      <color rgb="FFFF0000"/>
      <name val="Arial Narrow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Arial Narrow"/>
      <family val="2"/>
      <charset val="238"/>
    </font>
    <font>
      <sz val="10"/>
      <color theme="1"/>
      <name val="Calibri"/>
      <family val="2"/>
      <scheme val="minor"/>
    </font>
    <font>
      <b/>
      <sz val="10"/>
      <color rgb="FFFF0000"/>
      <name val="Arial Narrow"/>
      <family val="2"/>
      <charset val="238"/>
    </font>
    <font>
      <sz val="11"/>
      <color rgb="FF9C0006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1" fillId="5" borderId="0" applyNumberFormat="0" applyBorder="0" applyAlignment="0" applyProtection="0"/>
  </cellStyleXfs>
  <cellXfs count="62">
    <xf numFmtId="0" fontId="0" fillId="0" borderId="0" xfId="0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 wrapText="1"/>
    </xf>
    <xf numFmtId="10" fontId="5" fillId="2" borderId="1" xfId="0" applyNumberFormat="1" applyFont="1" applyFill="1" applyBorder="1" applyProtection="1">
      <protection locked="0"/>
    </xf>
    <xf numFmtId="0" fontId="6" fillId="0" borderId="0" xfId="1" applyFont="1" applyAlignment="1">
      <alignment vertical="top"/>
    </xf>
    <xf numFmtId="0" fontId="5" fillId="0" borderId="2" xfId="1" applyFont="1" applyBorder="1" applyAlignment="1" applyProtection="1">
      <alignment horizontal="center" vertical="center" wrapText="1"/>
      <protection locked="0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  <xf numFmtId="4" fontId="5" fillId="0" borderId="1" xfId="0" applyNumberFormat="1" applyFont="1" applyBorder="1" applyProtection="1"/>
    <xf numFmtId="4" fontId="5" fillId="0" borderId="4" xfId="0" applyNumberFormat="1" applyFont="1" applyBorder="1" applyProtection="1"/>
    <xf numFmtId="0" fontId="1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0" fontId="5" fillId="2" borderId="1" xfId="0" applyFont="1" applyFill="1" applyBorder="1" applyProtection="1">
      <protection locked="0"/>
    </xf>
    <xf numFmtId="0" fontId="5" fillId="0" borderId="6" xfId="1" applyFont="1" applyBorder="1" applyAlignment="1" applyProtection="1">
      <alignment horizontal="center" vertical="center" wrapText="1"/>
    </xf>
    <xf numFmtId="0" fontId="5" fillId="0" borderId="7" xfId="1" applyFont="1" applyBorder="1" applyAlignment="1" applyProtection="1">
      <alignment horizontal="left" vertical="center" wrapText="1"/>
    </xf>
    <xf numFmtId="0" fontId="5" fillId="0" borderId="7" xfId="1" applyFont="1" applyBorder="1" applyAlignment="1" applyProtection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/>
    </xf>
    <xf numFmtId="3" fontId="11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0" borderId="2" xfId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7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justify" vertical="center"/>
    </xf>
    <xf numFmtId="0" fontId="11" fillId="3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Protection="1">
      <protection locked="0"/>
    </xf>
    <xf numFmtId="10" fontId="5" fillId="2" borderId="14" xfId="0" applyNumberFormat="1" applyFont="1" applyFill="1" applyBorder="1" applyProtection="1">
      <protection locked="0"/>
    </xf>
    <xf numFmtId="4" fontId="5" fillId="0" borderId="14" xfId="0" applyNumberFormat="1" applyFont="1" applyBorder="1" applyProtection="1"/>
    <xf numFmtId="4" fontId="5" fillId="0" borderId="9" xfId="0" applyNumberFormat="1" applyFont="1" applyBorder="1" applyAlignment="1" applyProtection="1">
      <alignment horizontal="right"/>
    </xf>
    <xf numFmtId="4" fontId="5" fillId="0" borderId="16" xfId="0" applyNumberFormat="1" applyFont="1" applyBorder="1" applyProtection="1"/>
    <xf numFmtId="0" fontId="5" fillId="0" borderId="10" xfId="0" applyFont="1" applyBorder="1" applyAlignment="1" applyProtection="1">
      <alignment horizontal="right"/>
    </xf>
    <xf numFmtId="0" fontId="5" fillId="4" borderId="1" xfId="0" applyFont="1" applyFill="1" applyBorder="1" applyAlignment="1">
      <alignment horizontal="right" vertical="center" wrapText="1"/>
    </xf>
    <xf numFmtId="0" fontId="7" fillId="0" borderId="7" xfId="1" applyFont="1" applyBorder="1" applyAlignment="1" applyProtection="1">
      <alignment horizontal="center" vertical="center" wrapText="1"/>
    </xf>
    <xf numFmtId="0" fontId="6" fillId="0" borderId="0" xfId="0" applyFont="1"/>
    <xf numFmtId="0" fontId="6" fillId="0" borderId="0" xfId="1" applyFont="1" applyAlignment="1">
      <alignment horizontal="left" vertical="center"/>
    </xf>
    <xf numFmtId="0" fontId="19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8" fillId="0" borderId="0" xfId="1" applyFont="1" applyAlignment="1">
      <alignment horizontal="left" vertical="center"/>
    </xf>
    <xf numFmtId="0" fontId="0" fillId="0" borderId="0" xfId="0" applyAlignment="1">
      <alignment vertical="center"/>
    </xf>
    <xf numFmtId="0" fontId="18" fillId="0" borderId="0" xfId="1" applyFont="1" applyAlignment="1">
      <alignment horizontal="left" vertical="center"/>
    </xf>
    <xf numFmtId="0" fontId="0" fillId="0" borderId="0" xfId="0" applyAlignment="1">
      <alignment vertical="center"/>
    </xf>
    <xf numFmtId="0" fontId="14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/>
    <xf numFmtId="0" fontId="6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7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6" fillId="0" borderId="11" xfId="1" applyFont="1" applyFill="1" applyBorder="1" applyAlignment="1" applyProtection="1">
      <alignment horizontal="left" vertical="center" wrapText="1"/>
    </xf>
    <xf numFmtId="0" fontId="0" fillId="0" borderId="12" xfId="0" applyBorder="1" applyAlignment="1">
      <alignment vertical="center" wrapText="1"/>
    </xf>
    <xf numFmtId="0" fontId="18" fillId="0" borderId="0" xfId="1" applyFont="1" applyAlignment="1">
      <alignment horizontal="left" vertical="center" wrapText="1"/>
    </xf>
    <xf numFmtId="0" fontId="12" fillId="6" borderId="7" xfId="2" applyFont="1" applyFill="1" applyBorder="1" applyAlignment="1" applyProtection="1">
      <alignment horizontal="center" vertical="center" wrapText="1"/>
    </xf>
    <xf numFmtId="0" fontId="5" fillId="6" borderId="17" xfId="1" applyFont="1" applyFill="1" applyBorder="1" applyAlignment="1" applyProtection="1">
      <alignment horizontal="center" vertical="center" wrapText="1"/>
    </xf>
  </cellXfs>
  <cellStyles count="3">
    <cellStyle name="Normálna" xfId="0" builtinId="0"/>
    <cellStyle name="Normálna 2" xfId="1" xr:uid="{00000000-0005-0000-0000-000001000000}"/>
    <cellStyle name="Zlá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8"/>
  <sheetViews>
    <sheetView tabSelected="1" zoomScale="110" zoomScaleNormal="110" workbookViewId="0">
      <selection activeCell="B4" sqref="B4"/>
    </sheetView>
  </sheetViews>
  <sheetFormatPr defaultColWidth="16.7109375" defaultRowHeight="17.25" customHeight="1" x14ac:dyDescent="0.3"/>
  <cols>
    <col min="1" max="1" width="7.7109375" style="1" customWidth="1"/>
    <col min="2" max="2" width="40.5703125" style="1" customWidth="1"/>
    <col min="3" max="3" width="13.42578125" style="1" customWidth="1"/>
    <col min="4" max="4" width="14.28515625" style="1" customWidth="1"/>
    <col min="5" max="5" width="15.7109375" style="1" customWidth="1"/>
    <col min="6" max="6" width="31.5703125" style="1" customWidth="1"/>
    <col min="7" max="8" width="15.7109375" style="1" customWidth="1"/>
    <col min="9" max="9" width="15.5703125" style="1" customWidth="1"/>
    <col min="10" max="11" width="15.7109375" style="1" customWidth="1"/>
    <col min="12" max="16384" width="16.7109375" style="1"/>
  </cols>
  <sheetData>
    <row r="1" spans="1:21" ht="17.25" customHeight="1" thickBot="1" x14ac:dyDescent="0.35">
      <c r="A1" s="52" t="s">
        <v>43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2"/>
    </row>
    <row r="2" spans="1:21" ht="17.25" customHeight="1" thickBot="1" x14ac:dyDescent="0.35">
      <c r="A2" s="54" t="s">
        <v>154</v>
      </c>
      <c r="B2" s="55"/>
      <c r="C2" s="55"/>
      <c r="D2" s="55"/>
      <c r="E2" s="55"/>
      <c r="F2" s="55"/>
      <c r="G2" s="55"/>
      <c r="H2" s="55"/>
      <c r="I2" s="55"/>
      <c r="J2" s="55"/>
      <c r="K2" s="56"/>
      <c r="L2" s="2"/>
    </row>
    <row r="3" spans="1:21" ht="17.25" customHeight="1" thickBot="1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21" ht="79.150000000000006" customHeight="1" x14ac:dyDescent="0.3">
      <c r="A4" s="16" t="s">
        <v>3</v>
      </c>
      <c r="B4" s="17" t="s">
        <v>0</v>
      </c>
      <c r="C4" s="60" t="s">
        <v>158</v>
      </c>
      <c r="D4" s="18" t="s">
        <v>42</v>
      </c>
      <c r="E4" s="61" t="s">
        <v>159</v>
      </c>
      <c r="F4" s="39" t="s">
        <v>39</v>
      </c>
      <c r="G4" s="18" t="s">
        <v>45</v>
      </c>
      <c r="H4" s="25" t="s">
        <v>40</v>
      </c>
      <c r="I4" s="7" t="s">
        <v>44</v>
      </c>
      <c r="J4" s="8" t="s">
        <v>1</v>
      </c>
      <c r="K4" s="9" t="s">
        <v>2</v>
      </c>
      <c r="L4" s="2"/>
      <c r="N4" s="12"/>
      <c r="Q4" s="12"/>
      <c r="R4" s="12"/>
      <c r="S4" s="12"/>
      <c r="T4" s="12"/>
      <c r="U4" s="12"/>
    </row>
    <row r="5" spans="1:21" ht="16.149999999999999" customHeight="1" x14ac:dyDescent="0.3">
      <c r="A5" s="14" t="s">
        <v>6</v>
      </c>
      <c r="B5" s="21" t="s">
        <v>66</v>
      </c>
      <c r="C5" s="22">
        <v>13000</v>
      </c>
      <c r="D5" s="23" t="s">
        <v>16</v>
      </c>
      <c r="E5" s="38" t="s">
        <v>118</v>
      </c>
      <c r="F5" s="19"/>
      <c r="G5" s="15"/>
      <c r="H5" s="15"/>
      <c r="I5" s="5"/>
      <c r="J5" s="10">
        <f t="shared" ref="J5:J56" si="0">C5*H5</f>
        <v>0</v>
      </c>
      <c r="K5" s="11">
        <f>ROUND(J5+(J5*I5),2)</f>
        <v>0</v>
      </c>
      <c r="L5" s="2"/>
    </row>
    <row r="6" spans="1:21" ht="16.899999999999999" customHeight="1" x14ac:dyDescent="0.3">
      <c r="A6" s="14" t="s">
        <v>7</v>
      </c>
      <c r="B6" s="21" t="s">
        <v>67</v>
      </c>
      <c r="C6" s="22">
        <v>6500</v>
      </c>
      <c r="D6" s="23" t="s">
        <v>16</v>
      </c>
      <c r="E6" s="38" t="s">
        <v>119</v>
      </c>
      <c r="F6" s="19"/>
      <c r="G6" s="15"/>
      <c r="H6" s="15"/>
      <c r="I6" s="5"/>
      <c r="J6" s="10">
        <f t="shared" si="0"/>
        <v>0</v>
      </c>
      <c r="K6" s="11">
        <f t="shared" ref="K6:K56" si="1">ROUND(J6+(J6*I6),2)</f>
        <v>0</v>
      </c>
      <c r="L6" s="2"/>
    </row>
    <row r="7" spans="1:21" ht="16.899999999999999" customHeight="1" x14ac:dyDescent="0.3">
      <c r="A7" s="14" t="s">
        <v>8</v>
      </c>
      <c r="B7" s="21" t="s">
        <v>68</v>
      </c>
      <c r="C7" s="22">
        <v>150</v>
      </c>
      <c r="D7" s="23" t="s">
        <v>16</v>
      </c>
      <c r="E7" s="38" t="s">
        <v>120</v>
      </c>
      <c r="F7" s="20"/>
      <c r="G7" s="15"/>
      <c r="H7" s="15"/>
      <c r="I7" s="5"/>
      <c r="J7" s="10">
        <f t="shared" si="0"/>
        <v>0</v>
      </c>
      <c r="K7" s="11">
        <f t="shared" si="1"/>
        <v>0</v>
      </c>
      <c r="L7" s="2"/>
    </row>
    <row r="8" spans="1:21" ht="17.45" customHeight="1" x14ac:dyDescent="0.3">
      <c r="A8" s="14" t="s">
        <v>9</v>
      </c>
      <c r="B8" s="21" t="s">
        <v>69</v>
      </c>
      <c r="C8" s="22">
        <v>8000</v>
      </c>
      <c r="D8" s="23" t="s">
        <v>16</v>
      </c>
      <c r="E8" s="38" t="s">
        <v>121</v>
      </c>
      <c r="F8" s="20"/>
      <c r="G8" s="15"/>
      <c r="H8" s="15"/>
      <c r="I8" s="5"/>
      <c r="J8" s="10">
        <f t="shared" si="0"/>
        <v>0</v>
      </c>
      <c r="K8" s="11">
        <f t="shared" si="1"/>
        <v>0</v>
      </c>
      <c r="L8" s="2"/>
    </row>
    <row r="9" spans="1:21" ht="17.25" customHeight="1" x14ac:dyDescent="0.3">
      <c r="A9" s="14" t="s">
        <v>10</v>
      </c>
      <c r="B9" s="21" t="s">
        <v>70</v>
      </c>
      <c r="C9" s="22">
        <v>600</v>
      </c>
      <c r="D9" s="23" t="s">
        <v>16</v>
      </c>
      <c r="E9" s="38" t="s">
        <v>122</v>
      </c>
      <c r="F9" s="20"/>
      <c r="G9" s="15"/>
      <c r="H9" s="15"/>
      <c r="I9" s="5"/>
      <c r="J9" s="10">
        <f t="shared" si="0"/>
        <v>0</v>
      </c>
      <c r="K9" s="11">
        <f t="shared" si="1"/>
        <v>0</v>
      </c>
      <c r="L9" s="2"/>
    </row>
    <row r="10" spans="1:21" ht="17.25" customHeight="1" x14ac:dyDescent="0.3">
      <c r="A10" s="14" t="s">
        <v>11</v>
      </c>
      <c r="B10" s="21" t="s">
        <v>71</v>
      </c>
      <c r="C10" s="24">
        <v>600</v>
      </c>
      <c r="D10" s="23" t="s">
        <v>16</v>
      </c>
      <c r="E10" s="38" t="s">
        <v>123</v>
      </c>
      <c r="F10" s="19"/>
      <c r="G10" s="15"/>
      <c r="H10" s="15"/>
      <c r="I10" s="5"/>
      <c r="J10" s="10">
        <f t="shared" si="0"/>
        <v>0</v>
      </c>
      <c r="K10" s="11">
        <f t="shared" si="1"/>
        <v>0</v>
      </c>
      <c r="L10" s="2"/>
    </row>
    <row r="11" spans="1:21" ht="17.45" customHeight="1" x14ac:dyDescent="0.3">
      <c r="A11" s="14" t="s">
        <v>12</v>
      </c>
      <c r="B11" s="21" t="s">
        <v>72</v>
      </c>
      <c r="C11" s="22">
        <v>350</v>
      </c>
      <c r="D11" s="23" t="s">
        <v>16</v>
      </c>
      <c r="E11" s="38" t="s">
        <v>124</v>
      </c>
      <c r="F11" s="19"/>
      <c r="G11" s="15"/>
      <c r="H11" s="15"/>
      <c r="I11" s="5"/>
      <c r="J11" s="10">
        <f t="shared" si="0"/>
        <v>0</v>
      </c>
      <c r="K11" s="11">
        <f t="shared" si="1"/>
        <v>0</v>
      </c>
      <c r="L11" s="2"/>
    </row>
    <row r="12" spans="1:21" ht="17.25" customHeight="1" x14ac:dyDescent="0.3">
      <c r="A12" s="14" t="s">
        <v>13</v>
      </c>
      <c r="B12" s="21" t="s">
        <v>73</v>
      </c>
      <c r="C12" s="24">
        <v>750</v>
      </c>
      <c r="D12" s="23" t="s">
        <v>16</v>
      </c>
      <c r="E12" s="38" t="s">
        <v>125</v>
      </c>
      <c r="F12" s="20"/>
      <c r="G12" s="15"/>
      <c r="H12" s="15"/>
      <c r="I12" s="5"/>
      <c r="J12" s="10">
        <f t="shared" si="0"/>
        <v>0</v>
      </c>
      <c r="K12" s="11">
        <f t="shared" si="1"/>
        <v>0</v>
      </c>
      <c r="L12" s="2"/>
    </row>
    <row r="13" spans="1:21" ht="17.25" customHeight="1" x14ac:dyDescent="0.3">
      <c r="A13" s="14" t="s">
        <v>14</v>
      </c>
      <c r="B13" s="21" t="s">
        <v>74</v>
      </c>
      <c r="C13" s="22">
        <v>600</v>
      </c>
      <c r="D13" s="23" t="s">
        <v>16</v>
      </c>
      <c r="E13" s="38" t="s">
        <v>125</v>
      </c>
      <c r="F13" s="20"/>
      <c r="G13" s="15"/>
      <c r="H13" s="15"/>
      <c r="I13" s="5"/>
      <c r="J13" s="10">
        <f t="shared" si="0"/>
        <v>0</v>
      </c>
      <c r="K13" s="11">
        <f t="shared" si="1"/>
        <v>0</v>
      </c>
      <c r="L13" s="2"/>
    </row>
    <row r="14" spans="1:21" ht="17.25" customHeight="1" x14ac:dyDescent="0.3">
      <c r="A14" s="14" t="s">
        <v>15</v>
      </c>
      <c r="B14" s="21" t="s">
        <v>75</v>
      </c>
      <c r="C14" s="22">
        <v>600</v>
      </c>
      <c r="D14" s="23" t="s">
        <v>16</v>
      </c>
      <c r="E14" s="38" t="s">
        <v>126</v>
      </c>
      <c r="F14" s="20"/>
      <c r="G14" s="15"/>
      <c r="H14" s="15"/>
      <c r="I14" s="5"/>
      <c r="J14" s="10">
        <f t="shared" si="0"/>
        <v>0</v>
      </c>
      <c r="K14" s="11">
        <f t="shared" si="1"/>
        <v>0</v>
      </c>
      <c r="L14" s="2"/>
    </row>
    <row r="15" spans="1:21" ht="17.25" customHeight="1" x14ac:dyDescent="0.3">
      <c r="A15" s="14" t="s">
        <v>17</v>
      </c>
      <c r="B15" s="21" t="s">
        <v>76</v>
      </c>
      <c r="C15" s="22">
        <v>230</v>
      </c>
      <c r="D15" s="23" t="s">
        <v>16</v>
      </c>
      <c r="E15" s="38" t="s">
        <v>127</v>
      </c>
      <c r="F15" s="20"/>
      <c r="G15" s="15"/>
      <c r="H15" s="15"/>
      <c r="I15" s="5"/>
      <c r="J15" s="10">
        <f t="shared" si="0"/>
        <v>0</v>
      </c>
      <c r="K15" s="11">
        <f t="shared" si="1"/>
        <v>0</v>
      </c>
      <c r="L15" s="2"/>
    </row>
    <row r="16" spans="1:21" ht="17.25" customHeight="1" x14ac:dyDescent="0.3">
      <c r="A16" s="14" t="s">
        <v>18</v>
      </c>
      <c r="B16" s="21" t="s">
        <v>77</v>
      </c>
      <c r="C16" s="24">
        <v>100</v>
      </c>
      <c r="D16" s="23" t="s">
        <v>16</v>
      </c>
      <c r="E16" s="38" t="s">
        <v>121</v>
      </c>
      <c r="F16" s="20"/>
      <c r="G16" s="15"/>
      <c r="H16" s="15"/>
      <c r="I16" s="5"/>
      <c r="J16" s="10">
        <f t="shared" si="0"/>
        <v>0</v>
      </c>
      <c r="K16" s="11">
        <f t="shared" si="1"/>
        <v>0</v>
      </c>
      <c r="L16" s="2"/>
    </row>
    <row r="17" spans="1:12" ht="17.25" customHeight="1" x14ac:dyDescent="0.3">
      <c r="A17" s="14" t="s">
        <v>19</v>
      </c>
      <c r="B17" s="21" t="s">
        <v>78</v>
      </c>
      <c r="C17" s="22">
        <v>600</v>
      </c>
      <c r="D17" s="23" t="s">
        <v>16</v>
      </c>
      <c r="E17" s="38" t="s">
        <v>128</v>
      </c>
      <c r="F17" s="20"/>
      <c r="G17" s="15"/>
      <c r="H17" s="15"/>
      <c r="I17" s="5"/>
      <c r="J17" s="10">
        <f t="shared" si="0"/>
        <v>0</v>
      </c>
      <c r="K17" s="11">
        <f t="shared" si="1"/>
        <v>0</v>
      </c>
      <c r="L17" s="2"/>
    </row>
    <row r="18" spans="1:12" ht="17.25" customHeight="1" x14ac:dyDescent="0.3">
      <c r="A18" s="14" t="s">
        <v>20</v>
      </c>
      <c r="B18" s="21" t="s">
        <v>79</v>
      </c>
      <c r="C18" s="24">
        <v>300</v>
      </c>
      <c r="D18" s="23" t="s">
        <v>16</v>
      </c>
      <c r="E18" s="38" t="s">
        <v>129</v>
      </c>
      <c r="F18" s="20"/>
      <c r="G18" s="15"/>
      <c r="H18" s="15"/>
      <c r="I18" s="5"/>
      <c r="J18" s="10">
        <f t="shared" si="0"/>
        <v>0</v>
      </c>
      <c r="K18" s="11">
        <f t="shared" si="1"/>
        <v>0</v>
      </c>
      <c r="L18" s="2"/>
    </row>
    <row r="19" spans="1:12" ht="17.25" customHeight="1" x14ac:dyDescent="0.3">
      <c r="A19" s="14" t="s">
        <v>21</v>
      </c>
      <c r="B19" s="21" t="s">
        <v>80</v>
      </c>
      <c r="C19" s="22">
        <v>600</v>
      </c>
      <c r="D19" s="23" t="s">
        <v>16</v>
      </c>
      <c r="E19" s="38" t="s">
        <v>130</v>
      </c>
      <c r="F19" s="20"/>
      <c r="G19" s="15"/>
      <c r="H19" s="15"/>
      <c r="I19" s="5"/>
      <c r="J19" s="10">
        <f t="shared" si="0"/>
        <v>0</v>
      </c>
      <c r="K19" s="11">
        <f t="shared" si="1"/>
        <v>0</v>
      </c>
      <c r="L19" s="2"/>
    </row>
    <row r="20" spans="1:12" ht="17.25" customHeight="1" x14ac:dyDescent="0.3">
      <c r="A20" s="14" t="s">
        <v>22</v>
      </c>
      <c r="B20" s="21" t="s">
        <v>81</v>
      </c>
      <c r="C20" s="24">
        <v>800</v>
      </c>
      <c r="D20" s="23" t="s">
        <v>16</v>
      </c>
      <c r="E20" s="38" t="s">
        <v>131</v>
      </c>
      <c r="F20" s="20"/>
      <c r="G20" s="15"/>
      <c r="H20" s="15"/>
      <c r="I20" s="5"/>
      <c r="J20" s="10">
        <f t="shared" si="0"/>
        <v>0</v>
      </c>
      <c r="K20" s="11">
        <f t="shared" si="1"/>
        <v>0</v>
      </c>
      <c r="L20" s="2"/>
    </row>
    <row r="21" spans="1:12" ht="17.25" customHeight="1" x14ac:dyDescent="0.3">
      <c r="A21" s="14" t="s">
        <v>23</v>
      </c>
      <c r="B21" s="21" t="s">
        <v>82</v>
      </c>
      <c r="C21" s="24">
        <v>200</v>
      </c>
      <c r="D21" s="23" t="s">
        <v>16</v>
      </c>
      <c r="E21" s="38" t="s">
        <v>132</v>
      </c>
      <c r="F21" s="20"/>
      <c r="G21" s="15"/>
      <c r="H21" s="15"/>
      <c r="I21" s="5"/>
      <c r="J21" s="10">
        <f t="shared" si="0"/>
        <v>0</v>
      </c>
      <c r="K21" s="11">
        <f t="shared" si="1"/>
        <v>0</v>
      </c>
      <c r="L21" s="2"/>
    </row>
    <row r="22" spans="1:12" ht="17.25" customHeight="1" x14ac:dyDescent="0.3">
      <c r="A22" s="14" t="s">
        <v>24</v>
      </c>
      <c r="B22" s="21" t="s">
        <v>83</v>
      </c>
      <c r="C22" s="24">
        <v>350</v>
      </c>
      <c r="D22" s="23" t="s">
        <v>16</v>
      </c>
      <c r="E22" s="38" t="s">
        <v>133</v>
      </c>
      <c r="F22" s="20"/>
      <c r="G22" s="15"/>
      <c r="H22" s="15"/>
      <c r="I22" s="5"/>
      <c r="J22" s="10">
        <f t="shared" si="0"/>
        <v>0</v>
      </c>
      <c r="K22" s="11">
        <f t="shared" si="1"/>
        <v>0</v>
      </c>
      <c r="L22" s="2"/>
    </row>
    <row r="23" spans="1:12" ht="17.25" customHeight="1" x14ac:dyDescent="0.3">
      <c r="A23" s="14" t="s">
        <v>25</v>
      </c>
      <c r="B23" s="21" t="s">
        <v>84</v>
      </c>
      <c r="C23" s="22">
        <v>1100</v>
      </c>
      <c r="D23" s="23" t="s">
        <v>16</v>
      </c>
      <c r="E23" s="38" t="s">
        <v>134</v>
      </c>
      <c r="F23" s="20"/>
      <c r="G23" s="15"/>
      <c r="H23" s="15"/>
      <c r="I23" s="5"/>
      <c r="J23" s="10">
        <f t="shared" si="0"/>
        <v>0</v>
      </c>
      <c r="K23" s="11">
        <f t="shared" si="1"/>
        <v>0</v>
      </c>
      <c r="L23" s="2"/>
    </row>
    <row r="24" spans="1:12" ht="17.25" customHeight="1" x14ac:dyDescent="0.3">
      <c r="A24" s="14" t="s">
        <v>26</v>
      </c>
      <c r="B24" s="21" t="s">
        <v>85</v>
      </c>
      <c r="C24" s="24">
        <v>350</v>
      </c>
      <c r="D24" s="23" t="s">
        <v>16</v>
      </c>
      <c r="E24" s="38" t="s">
        <v>135</v>
      </c>
      <c r="F24" s="20"/>
      <c r="G24" s="15"/>
      <c r="H24" s="15"/>
      <c r="I24" s="5"/>
      <c r="J24" s="10">
        <f t="shared" si="0"/>
        <v>0</v>
      </c>
      <c r="K24" s="11">
        <f t="shared" si="1"/>
        <v>0</v>
      </c>
      <c r="L24" s="2"/>
    </row>
    <row r="25" spans="1:12" ht="17.25" customHeight="1" x14ac:dyDescent="0.3">
      <c r="A25" s="14" t="s">
        <v>27</v>
      </c>
      <c r="B25" s="21" t="s">
        <v>86</v>
      </c>
      <c r="C25" s="24">
        <v>500</v>
      </c>
      <c r="D25" s="23" t="s">
        <v>16</v>
      </c>
      <c r="E25" s="38" t="s">
        <v>136</v>
      </c>
      <c r="F25" s="20"/>
      <c r="G25" s="15"/>
      <c r="H25" s="15"/>
      <c r="I25" s="5"/>
      <c r="J25" s="10">
        <f t="shared" si="0"/>
        <v>0</v>
      </c>
      <c r="K25" s="11">
        <f t="shared" si="1"/>
        <v>0</v>
      </c>
      <c r="L25" s="2"/>
    </row>
    <row r="26" spans="1:12" ht="17.25" customHeight="1" x14ac:dyDescent="0.3">
      <c r="A26" s="14" t="s">
        <v>28</v>
      </c>
      <c r="B26" s="21" t="s">
        <v>87</v>
      </c>
      <c r="C26" s="22">
        <v>300</v>
      </c>
      <c r="D26" s="23" t="s">
        <v>16</v>
      </c>
      <c r="E26" s="38" t="s">
        <v>136</v>
      </c>
      <c r="F26" s="20"/>
      <c r="G26" s="15"/>
      <c r="H26" s="15"/>
      <c r="I26" s="5"/>
      <c r="J26" s="10">
        <f t="shared" si="0"/>
        <v>0</v>
      </c>
      <c r="K26" s="11">
        <f t="shared" si="1"/>
        <v>0</v>
      </c>
      <c r="L26" s="2"/>
    </row>
    <row r="27" spans="1:12" ht="17.25" customHeight="1" x14ac:dyDescent="0.3">
      <c r="A27" s="14" t="s">
        <v>29</v>
      </c>
      <c r="B27" s="21" t="s">
        <v>88</v>
      </c>
      <c r="C27" s="24">
        <v>300</v>
      </c>
      <c r="D27" s="23" t="s">
        <v>16</v>
      </c>
      <c r="E27" s="38" t="s">
        <v>136</v>
      </c>
      <c r="F27" s="20"/>
      <c r="G27" s="15"/>
      <c r="H27" s="15"/>
      <c r="I27" s="5"/>
      <c r="J27" s="10">
        <f t="shared" si="0"/>
        <v>0</v>
      </c>
      <c r="K27" s="11">
        <f t="shared" si="1"/>
        <v>0</v>
      </c>
      <c r="L27" s="2"/>
    </row>
    <row r="28" spans="1:12" ht="17.25" customHeight="1" x14ac:dyDescent="0.3">
      <c r="A28" s="14" t="s">
        <v>30</v>
      </c>
      <c r="B28" s="21" t="s">
        <v>89</v>
      </c>
      <c r="C28" s="24">
        <v>300</v>
      </c>
      <c r="D28" s="23" t="s">
        <v>16</v>
      </c>
      <c r="E28" s="38" t="s">
        <v>137</v>
      </c>
      <c r="F28" s="20"/>
      <c r="G28" s="15"/>
      <c r="H28" s="15"/>
      <c r="I28" s="5"/>
      <c r="J28" s="10">
        <f t="shared" si="0"/>
        <v>0</v>
      </c>
      <c r="K28" s="11">
        <f t="shared" si="1"/>
        <v>0</v>
      </c>
      <c r="L28" s="2"/>
    </row>
    <row r="29" spans="1:12" ht="17.25" customHeight="1" x14ac:dyDescent="0.3">
      <c r="A29" s="14" t="s">
        <v>31</v>
      </c>
      <c r="B29" s="21" t="s">
        <v>90</v>
      </c>
      <c r="C29" s="24">
        <v>800</v>
      </c>
      <c r="D29" s="23" t="s">
        <v>16</v>
      </c>
      <c r="E29" s="38" t="s">
        <v>138</v>
      </c>
      <c r="F29" s="20"/>
      <c r="G29" s="15"/>
      <c r="H29" s="15"/>
      <c r="I29" s="5"/>
      <c r="J29" s="10">
        <f t="shared" si="0"/>
        <v>0</v>
      </c>
      <c r="K29" s="11">
        <f t="shared" si="1"/>
        <v>0</v>
      </c>
      <c r="L29" s="2"/>
    </row>
    <row r="30" spans="1:12" ht="17.25" customHeight="1" x14ac:dyDescent="0.3">
      <c r="A30" s="14" t="s">
        <v>32</v>
      </c>
      <c r="B30" s="21" t="s">
        <v>91</v>
      </c>
      <c r="C30" s="24">
        <v>750</v>
      </c>
      <c r="D30" s="23" t="s">
        <v>16</v>
      </c>
      <c r="E30" s="38" t="s">
        <v>139</v>
      </c>
      <c r="F30" s="20"/>
      <c r="G30" s="15"/>
      <c r="H30" s="15"/>
      <c r="I30" s="5"/>
      <c r="J30" s="10">
        <f t="shared" si="0"/>
        <v>0</v>
      </c>
      <c r="K30" s="11">
        <f t="shared" si="1"/>
        <v>0</v>
      </c>
      <c r="L30" s="2"/>
    </row>
    <row r="31" spans="1:12" ht="17.25" customHeight="1" x14ac:dyDescent="0.3">
      <c r="A31" s="14" t="s">
        <v>33</v>
      </c>
      <c r="B31" s="21" t="s">
        <v>92</v>
      </c>
      <c r="C31" s="24">
        <v>80</v>
      </c>
      <c r="D31" s="23" t="s">
        <v>16</v>
      </c>
      <c r="E31" s="38" t="s">
        <v>140</v>
      </c>
      <c r="F31" s="20"/>
      <c r="G31" s="15"/>
      <c r="H31" s="15"/>
      <c r="I31" s="5"/>
      <c r="J31" s="10">
        <f t="shared" si="0"/>
        <v>0</v>
      </c>
      <c r="K31" s="11">
        <f t="shared" si="1"/>
        <v>0</v>
      </c>
      <c r="L31" s="2"/>
    </row>
    <row r="32" spans="1:12" ht="17.25" customHeight="1" x14ac:dyDescent="0.3">
      <c r="A32" s="14" t="s">
        <v>34</v>
      </c>
      <c r="B32" s="21" t="s">
        <v>93</v>
      </c>
      <c r="C32" s="22">
        <v>500</v>
      </c>
      <c r="D32" s="23" t="s">
        <v>16</v>
      </c>
      <c r="E32" s="38" t="s">
        <v>141</v>
      </c>
      <c r="F32" s="20"/>
      <c r="G32" s="15"/>
      <c r="H32" s="15"/>
      <c r="I32" s="5"/>
      <c r="J32" s="10">
        <f t="shared" si="0"/>
        <v>0</v>
      </c>
      <c r="K32" s="11">
        <f t="shared" si="1"/>
        <v>0</v>
      </c>
      <c r="L32" s="2"/>
    </row>
    <row r="33" spans="1:12" ht="25.5" x14ac:dyDescent="0.3">
      <c r="A33" s="14" t="s">
        <v>35</v>
      </c>
      <c r="B33" s="21" t="s">
        <v>94</v>
      </c>
      <c r="C33" s="22">
        <v>380</v>
      </c>
      <c r="D33" s="23" t="s">
        <v>16</v>
      </c>
      <c r="E33" s="38" t="s">
        <v>153</v>
      </c>
      <c r="F33" s="20"/>
      <c r="G33" s="15"/>
      <c r="H33" s="15"/>
      <c r="I33" s="5"/>
      <c r="J33" s="10">
        <f t="shared" si="0"/>
        <v>0</v>
      </c>
      <c r="K33" s="11">
        <f t="shared" si="1"/>
        <v>0</v>
      </c>
      <c r="L33" s="2"/>
    </row>
    <row r="34" spans="1:12" ht="17.45" customHeight="1" x14ac:dyDescent="0.3">
      <c r="A34" s="14" t="s">
        <v>36</v>
      </c>
      <c r="B34" s="21" t="s">
        <v>95</v>
      </c>
      <c r="C34" s="24">
        <v>350</v>
      </c>
      <c r="D34" s="23" t="s">
        <v>16</v>
      </c>
      <c r="E34" s="38" t="s">
        <v>142</v>
      </c>
      <c r="F34" s="20"/>
      <c r="G34" s="15"/>
      <c r="H34" s="15"/>
      <c r="I34" s="5"/>
      <c r="J34" s="10">
        <f t="shared" si="0"/>
        <v>0</v>
      </c>
      <c r="K34" s="11">
        <f t="shared" si="1"/>
        <v>0</v>
      </c>
      <c r="L34" s="2"/>
    </row>
    <row r="35" spans="1:12" ht="17.45" customHeight="1" x14ac:dyDescent="0.3">
      <c r="A35" s="14" t="s">
        <v>37</v>
      </c>
      <c r="B35" s="21" t="s">
        <v>96</v>
      </c>
      <c r="C35" s="24">
        <v>900</v>
      </c>
      <c r="D35" s="23" t="s">
        <v>16</v>
      </c>
      <c r="E35" s="38" t="s">
        <v>143</v>
      </c>
      <c r="F35" s="20"/>
      <c r="G35" s="15"/>
      <c r="H35" s="15"/>
      <c r="I35" s="5"/>
      <c r="J35" s="10">
        <f t="shared" si="0"/>
        <v>0</v>
      </c>
      <c r="K35" s="11">
        <f t="shared" si="1"/>
        <v>0</v>
      </c>
      <c r="L35" s="2"/>
    </row>
    <row r="36" spans="1:12" ht="17.45" customHeight="1" x14ac:dyDescent="0.3">
      <c r="A36" s="14" t="s">
        <v>38</v>
      </c>
      <c r="B36" s="21" t="s">
        <v>97</v>
      </c>
      <c r="C36" s="24">
        <v>300</v>
      </c>
      <c r="D36" s="23" t="s">
        <v>16</v>
      </c>
      <c r="E36" s="38" t="s">
        <v>144</v>
      </c>
      <c r="F36" s="20"/>
      <c r="G36" s="15"/>
      <c r="H36" s="15"/>
      <c r="I36" s="5"/>
      <c r="J36" s="10">
        <f t="shared" si="0"/>
        <v>0</v>
      </c>
      <c r="K36" s="11">
        <f t="shared" si="1"/>
        <v>0</v>
      </c>
      <c r="L36" s="2"/>
    </row>
    <row r="37" spans="1:12" ht="17.45" customHeight="1" x14ac:dyDescent="0.3">
      <c r="A37" s="14" t="s">
        <v>46</v>
      </c>
      <c r="B37" s="21" t="s">
        <v>98</v>
      </c>
      <c r="C37" s="24">
        <v>100</v>
      </c>
      <c r="D37" s="23" t="s">
        <v>16</v>
      </c>
      <c r="E37" s="38" t="s">
        <v>145</v>
      </c>
      <c r="F37" s="20"/>
      <c r="G37" s="15"/>
      <c r="H37" s="15"/>
      <c r="I37" s="5"/>
      <c r="J37" s="10">
        <f t="shared" si="0"/>
        <v>0</v>
      </c>
      <c r="K37" s="11">
        <f t="shared" si="1"/>
        <v>0</v>
      </c>
      <c r="L37" s="2"/>
    </row>
    <row r="38" spans="1:12" ht="17.45" customHeight="1" x14ac:dyDescent="0.3">
      <c r="A38" s="14" t="s">
        <v>47</v>
      </c>
      <c r="B38" s="21" t="s">
        <v>99</v>
      </c>
      <c r="C38" s="24">
        <v>450</v>
      </c>
      <c r="D38" s="23" t="s">
        <v>16</v>
      </c>
      <c r="E38" s="38" t="s">
        <v>138</v>
      </c>
      <c r="F38" s="20"/>
      <c r="G38" s="15"/>
      <c r="H38" s="15"/>
      <c r="I38" s="5"/>
      <c r="J38" s="10">
        <f t="shared" si="0"/>
        <v>0</v>
      </c>
      <c r="K38" s="11">
        <f t="shared" si="1"/>
        <v>0</v>
      </c>
      <c r="L38" s="2"/>
    </row>
    <row r="39" spans="1:12" ht="17.45" customHeight="1" x14ac:dyDescent="0.3">
      <c r="A39" s="14" t="s">
        <v>48</v>
      </c>
      <c r="B39" s="21" t="s">
        <v>100</v>
      </c>
      <c r="C39" s="24">
        <v>15</v>
      </c>
      <c r="D39" s="23" t="s">
        <v>16</v>
      </c>
      <c r="E39" s="38" t="s">
        <v>146</v>
      </c>
      <c r="F39" s="20"/>
      <c r="G39" s="15"/>
      <c r="H39" s="15"/>
      <c r="I39" s="5"/>
      <c r="J39" s="10">
        <f t="shared" si="0"/>
        <v>0</v>
      </c>
      <c r="K39" s="11">
        <f t="shared" si="1"/>
        <v>0</v>
      </c>
      <c r="L39" s="2"/>
    </row>
    <row r="40" spans="1:12" ht="17.45" customHeight="1" x14ac:dyDescent="0.3">
      <c r="A40" s="14" t="s">
        <v>49</v>
      </c>
      <c r="B40" s="21" t="s">
        <v>101</v>
      </c>
      <c r="C40" s="24">
        <v>15</v>
      </c>
      <c r="D40" s="23" t="s">
        <v>16</v>
      </c>
      <c r="E40" s="38" t="s">
        <v>146</v>
      </c>
      <c r="F40" s="20"/>
      <c r="G40" s="15"/>
      <c r="H40" s="15"/>
      <c r="I40" s="5"/>
      <c r="J40" s="10">
        <f t="shared" si="0"/>
        <v>0</v>
      </c>
      <c r="K40" s="11">
        <f t="shared" si="1"/>
        <v>0</v>
      </c>
      <c r="L40" s="2"/>
    </row>
    <row r="41" spans="1:12" ht="17.45" customHeight="1" x14ac:dyDescent="0.3">
      <c r="A41" s="14" t="s">
        <v>50</v>
      </c>
      <c r="B41" s="21" t="s">
        <v>102</v>
      </c>
      <c r="C41" s="22">
        <v>2300</v>
      </c>
      <c r="D41" s="23" t="s">
        <v>16</v>
      </c>
      <c r="E41" s="38" t="s">
        <v>119</v>
      </c>
      <c r="F41" s="20"/>
      <c r="G41" s="15"/>
      <c r="H41" s="15"/>
      <c r="I41" s="5"/>
      <c r="J41" s="10">
        <f t="shared" si="0"/>
        <v>0</v>
      </c>
      <c r="K41" s="11">
        <f t="shared" si="1"/>
        <v>0</v>
      </c>
      <c r="L41" s="2"/>
    </row>
    <row r="42" spans="1:12" ht="17.45" customHeight="1" x14ac:dyDescent="0.3">
      <c r="A42" s="14" t="s">
        <v>51</v>
      </c>
      <c r="B42" s="21" t="s">
        <v>103</v>
      </c>
      <c r="C42" s="24">
        <v>400</v>
      </c>
      <c r="D42" s="23" t="s">
        <v>16</v>
      </c>
      <c r="E42" s="38" t="s">
        <v>119</v>
      </c>
      <c r="F42" s="20"/>
      <c r="G42" s="15"/>
      <c r="H42" s="15"/>
      <c r="I42" s="5"/>
      <c r="J42" s="10">
        <f t="shared" si="0"/>
        <v>0</v>
      </c>
      <c r="K42" s="11">
        <f t="shared" si="1"/>
        <v>0</v>
      </c>
      <c r="L42" s="2"/>
    </row>
    <row r="43" spans="1:12" ht="17.45" customHeight="1" x14ac:dyDescent="0.3">
      <c r="A43" s="14" t="s">
        <v>52</v>
      </c>
      <c r="B43" s="21" t="s">
        <v>104</v>
      </c>
      <c r="C43" s="24">
        <v>40</v>
      </c>
      <c r="D43" s="23" t="s">
        <v>16</v>
      </c>
      <c r="E43" s="38" t="s">
        <v>147</v>
      </c>
      <c r="F43" s="20"/>
      <c r="G43" s="15"/>
      <c r="H43" s="15"/>
      <c r="I43" s="5"/>
      <c r="J43" s="10">
        <f t="shared" si="0"/>
        <v>0</v>
      </c>
      <c r="K43" s="11">
        <f t="shared" si="1"/>
        <v>0</v>
      </c>
      <c r="L43" s="2"/>
    </row>
    <row r="44" spans="1:12" ht="17.45" customHeight="1" x14ac:dyDescent="0.3">
      <c r="A44" s="14" t="s">
        <v>53</v>
      </c>
      <c r="B44" s="21" t="s">
        <v>105</v>
      </c>
      <c r="C44" s="24">
        <v>800</v>
      </c>
      <c r="D44" s="23" t="s">
        <v>16</v>
      </c>
      <c r="E44" s="38" t="s">
        <v>148</v>
      </c>
      <c r="F44" s="20"/>
      <c r="G44" s="15"/>
      <c r="H44" s="15"/>
      <c r="I44" s="5"/>
      <c r="J44" s="10">
        <f t="shared" si="0"/>
        <v>0</v>
      </c>
      <c r="K44" s="11">
        <f t="shared" si="1"/>
        <v>0</v>
      </c>
      <c r="L44" s="2"/>
    </row>
    <row r="45" spans="1:12" ht="17.45" customHeight="1" x14ac:dyDescent="0.3">
      <c r="A45" s="14" t="s">
        <v>54</v>
      </c>
      <c r="B45" s="21" t="s">
        <v>106</v>
      </c>
      <c r="C45" s="24">
        <v>400</v>
      </c>
      <c r="D45" s="23" t="s">
        <v>16</v>
      </c>
      <c r="E45" s="38" t="s">
        <v>149</v>
      </c>
      <c r="F45" s="20"/>
      <c r="G45" s="15"/>
      <c r="H45" s="15"/>
      <c r="I45" s="5"/>
      <c r="J45" s="10">
        <f t="shared" si="0"/>
        <v>0</v>
      </c>
      <c r="K45" s="11">
        <f t="shared" si="1"/>
        <v>0</v>
      </c>
      <c r="L45" s="2"/>
    </row>
    <row r="46" spans="1:12" ht="17.45" customHeight="1" x14ac:dyDescent="0.3">
      <c r="A46" s="14" t="s">
        <v>55</v>
      </c>
      <c r="B46" s="21" t="s">
        <v>107</v>
      </c>
      <c r="C46" s="24">
        <v>300</v>
      </c>
      <c r="D46" s="23" t="s">
        <v>16</v>
      </c>
      <c r="E46" s="38" t="s">
        <v>120</v>
      </c>
      <c r="F46" s="20"/>
      <c r="G46" s="15"/>
      <c r="H46" s="15"/>
      <c r="I46" s="5"/>
      <c r="J46" s="10">
        <f t="shared" si="0"/>
        <v>0</v>
      </c>
      <c r="K46" s="11">
        <f t="shared" si="1"/>
        <v>0</v>
      </c>
      <c r="L46" s="2"/>
    </row>
    <row r="47" spans="1:12" ht="17.45" customHeight="1" x14ac:dyDescent="0.3">
      <c r="A47" s="14" t="s">
        <v>56</v>
      </c>
      <c r="B47" s="21" t="s">
        <v>108</v>
      </c>
      <c r="C47" s="24">
        <v>300</v>
      </c>
      <c r="D47" s="23" t="s">
        <v>16</v>
      </c>
      <c r="E47" s="38" t="s">
        <v>143</v>
      </c>
      <c r="F47" s="20"/>
      <c r="G47" s="15"/>
      <c r="H47" s="15"/>
      <c r="I47" s="5"/>
      <c r="J47" s="10">
        <f t="shared" si="0"/>
        <v>0</v>
      </c>
      <c r="K47" s="11">
        <f t="shared" si="1"/>
        <v>0</v>
      </c>
      <c r="L47" s="2"/>
    </row>
    <row r="48" spans="1:12" ht="17.45" customHeight="1" x14ac:dyDescent="0.3">
      <c r="A48" s="14" t="s">
        <v>57</v>
      </c>
      <c r="B48" s="21" t="s">
        <v>109</v>
      </c>
      <c r="C48" s="24">
        <v>200</v>
      </c>
      <c r="D48" s="23" t="s">
        <v>16</v>
      </c>
      <c r="E48" s="38" t="s">
        <v>143</v>
      </c>
      <c r="F48" s="20"/>
      <c r="G48" s="15"/>
      <c r="H48" s="15"/>
      <c r="I48" s="5"/>
      <c r="J48" s="10">
        <f t="shared" si="0"/>
        <v>0</v>
      </c>
      <c r="K48" s="11">
        <f t="shared" si="1"/>
        <v>0</v>
      </c>
      <c r="L48" s="2"/>
    </row>
    <row r="49" spans="1:12" ht="25.5" x14ac:dyDescent="0.3">
      <c r="A49" s="14" t="s">
        <v>58</v>
      </c>
      <c r="B49" s="21" t="s">
        <v>110</v>
      </c>
      <c r="C49" s="24">
        <v>400</v>
      </c>
      <c r="D49" s="23" t="s">
        <v>16</v>
      </c>
      <c r="E49" s="38" t="s">
        <v>152</v>
      </c>
      <c r="F49" s="20"/>
      <c r="G49" s="15"/>
      <c r="H49" s="15"/>
      <c r="I49" s="5"/>
      <c r="J49" s="10">
        <f t="shared" si="0"/>
        <v>0</v>
      </c>
      <c r="K49" s="11">
        <f t="shared" si="1"/>
        <v>0</v>
      </c>
      <c r="L49" s="2"/>
    </row>
    <row r="50" spans="1:12" ht="17.45" customHeight="1" x14ac:dyDescent="0.3">
      <c r="A50" s="14" t="s">
        <v>59</v>
      </c>
      <c r="B50" s="21" t="s">
        <v>111</v>
      </c>
      <c r="C50" s="24">
        <v>100</v>
      </c>
      <c r="D50" s="23" t="s">
        <v>16</v>
      </c>
      <c r="E50" s="38" t="s">
        <v>150</v>
      </c>
      <c r="F50" s="20"/>
      <c r="G50" s="15"/>
      <c r="H50" s="15"/>
      <c r="I50" s="5"/>
      <c r="J50" s="10">
        <f t="shared" si="0"/>
        <v>0</v>
      </c>
      <c r="K50" s="11">
        <f t="shared" si="1"/>
        <v>0</v>
      </c>
      <c r="L50" s="2"/>
    </row>
    <row r="51" spans="1:12" ht="17.45" customHeight="1" x14ac:dyDescent="0.3">
      <c r="A51" s="14" t="s">
        <v>60</v>
      </c>
      <c r="B51" s="21" t="s">
        <v>112</v>
      </c>
      <c r="C51" s="24">
        <v>100</v>
      </c>
      <c r="D51" s="23" t="s">
        <v>16</v>
      </c>
      <c r="E51" s="38" t="s">
        <v>151</v>
      </c>
      <c r="F51" s="20"/>
      <c r="G51" s="15"/>
      <c r="H51" s="15"/>
      <c r="I51" s="5"/>
      <c r="J51" s="10">
        <f t="shared" si="0"/>
        <v>0</v>
      </c>
      <c r="K51" s="11">
        <f t="shared" si="1"/>
        <v>0</v>
      </c>
      <c r="L51" s="2"/>
    </row>
    <row r="52" spans="1:12" ht="17.45" customHeight="1" x14ac:dyDescent="0.3">
      <c r="A52" s="14" t="s">
        <v>61</v>
      </c>
      <c r="B52" s="21" t="s">
        <v>113</v>
      </c>
      <c r="C52" s="24">
        <v>100</v>
      </c>
      <c r="D52" s="23" t="s">
        <v>16</v>
      </c>
      <c r="E52" s="38" t="s">
        <v>121</v>
      </c>
      <c r="F52" s="20"/>
      <c r="G52" s="15"/>
      <c r="H52" s="15"/>
      <c r="I52" s="5"/>
      <c r="J52" s="10">
        <f t="shared" si="0"/>
        <v>0</v>
      </c>
      <c r="K52" s="11">
        <f t="shared" si="1"/>
        <v>0</v>
      </c>
      <c r="L52" s="2"/>
    </row>
    <row r="53" spans="1:12" ht="17.45" customHeight="1" x14ac:dyDescent="0.3">
      <c r="A53" s="14" t="s">
        <v>62</v>
      </c>
      <c r="B53" s="21" t="s">
        <v>114</v>
      </c>
      <c r="C53" s="24">
        <v>100</v>
      </c>
      <c r="D53" s="23" t="s">
        <v>16</v>
      </c>
      <c r="E53" s="38" t="s">
        <v>121</v>
      </c>
      <c r="F53" s="20"/>
      <c r="G53" s="15"/>
      <c r="H53" s="15"/>
      <c r="I53" s="5"/>
      <c r="J53" s="10">
        <f t="shared" si="0"/>
        <v>0</v>
      </c>
      <c r="K53" s="11">
        <f t="shared" si="1"/>
        <v>0</v>
      </c>
      <c r="L53" s="2"/>
    </row>
    <row r="54" spans="1:12" ht="17.45" customHeight="1" x14ac:dyDescent="0.3">
      <c r="A54" s="14" t="s">
        <v>63</v>
      </c>
      <c r="B54" s="21" t="s">
        <v>115</v>
      </c>
      <c r="C54" s="24">
        <v>100</v>
      </c>
      <c r="D54" s="23" t="s">
        <v>16</v>
      </c>
      <c r="E54" s="38" t="s">
        <v>121</v>
      </c>
      <c r="F54" s="20"/>
      <c r="G54" s="15"/>
      <c r="H54" s="15"/>
      <c r="I54" s="5"/>
      <c r="J54" s="10">
        <f t="shared" si="0"/>
        <v>0</v>
      </c>
      <c r="K54" s="11">
        <f t="shared" si="1"/>
        <v>0</v>
      </c>
      <c r="L54" s="2"/>
    </row>
    <row r="55" spans="1:12" ht="17.45" customHeight="1" x14ac:dyDescent="0.3">
      <c r="A55" s="14" t="s">
        <v>64</v>
      </c>
      <c r="B55" s="21" t="s">
        <v>116</v>
      </c>
      <c r="C55" s="24">
        <v>100</v>
      </c>
      <c r="D55" s="23" t="s">
        <v>16</v>
      </c>
      <c r="E55" s="38" t="s">
        <v>151</v>
      </c>
      <c r="F55" s="20"/>
      <c r="G55" s="15"/>
      <c r="H55" s="15"/>
      <c r="I55" s="5"/>
      <c r="J55" s="10">
        <f t="shared" si="0"/>
        <v>0</v>
      </c>
      <c r="K55" s="11">
        <f t="shared" si="1"/>
        <v>0</v>
      </c>
      <c r="L55" s="2"/>
    </row>
    <row r="56" spans="1:12" ht="17.45" customHeight="1" thickBot="1" x14ac:dyDescent="0.35">
      <c r="A56" s="28" t="s">
        <v>65</v>
      </c>
      <c r="B56" s="29" t="s">
        <v>117</v>
      </c>
      <c r="C56" s="30">
        <v>100</v>
      </c>
      <c r="D56" s="23" t="s">
        <v>16</v>
      </c>
      <c r="E56" s="38" t="s">
        <v>121</v>
      </c>
      <c r="F56" s="31"/>
      <c r="G56" s="32"/>
      <c r="H56" s="15"/>
      <c r="I56" s="33"/>
      <c r="J56" s="34">
        <f t="shared" si="0"/>
        <v>0</v>
      </c>
      <c r="K56" s="36">
        <f t="shared" si="1"/>
        <v>0</v>
      </c>
      <c r="L56" s="2"/>
    </row>
    <row r="57" spans="1:12" s="27" customFormat="1" ht="27.75" customHeight="1" thickBot="1" x14ac:dyDescent="0.35">
      <c r="A57" s="37"/>
      <c r="B57" s="57" t="s">
        <v>4</v>
      </c>
      <c r="C57" s="57"/>
      <c r="D57" s="57"/>
      <c r="E57" s="57"/>
      <c r="F57" s="57"/>
      <c r="G57" s="57"/>
      <c r="H57" s="57"/>
      <c r="I57" s="58"/>
      <c r="J57" s="35">
        <f>SUM(J5:J56)</f>
        <v>0</v>
      </c>
      <c r="K57" s="35">
        <f>SUM(K5:K56)</f>
        <v>0</v>
      </c>
      <c r="L57" s="26"/>
    </row>
    <row r="58" spans="1:12" ht="17.25" customHeight="1" x14ac:dyDescent="0.3">
      <c r="A58" s="2"/>
      <c r="B58" s="3"/>
      <c r="C58" s="4"/>
      <c r="D58" s="4"/>
      <c r="E58" s="4"/>
      <c r="F58" s="2"/>
      <c r="G58" s="2"/>
      <c r="H58" s="2"/>
      <c r="I58" s="2"/>
      <c r="J58" s="2"/>
      <c r="K58" s="2"/>
      <c r="L58" s="2"/>
    </row>
    <row r="59" spans="1:12" ht="17.25" customHeight="1" x14ac:dyDescent="0.3">
      <c r="A59" s="6" t="s">
        <v>5</v>
      </c>
      <c r="B59" s="47" t="s">
        <v>155</v>
      </c>
      <c r="C59" s="48"/>
      <c r="D59" s="48"/>
      <c r="E59" s="48"/>
      <c r="F59" s="48"/>
      <c r="G59" s="48"/>
      <c r="H59" s="48"/>
      <c r="I59" s="48"/>
      <c r="J59" s="2"/>
      <c r="K59" s="2"/>
      <c r="L59" s="2"/>
    </row>
    <row r="60" spans="1:12" ht="58.5" customHeight="1" x14ac:dyDescent="0.3">
      <c r="A60" s="6"/>
      <c r="B60" s="59" t="s">
        <v>157</v>
      </c>
      <c r="C60" s="48"/>
      <c r="D60" s="48"/>
      <c r="E60" s="48"/>
      <c r="F60" s="48"/>
      <c r="G60" s="48"/>
      <c r="H60" s="48"/>
      <c r="I60" s="48"/>
      <c r="J60" s="2"/>
      <c r="K60" s="2"/>
      <c r="L60" s="2"/>
    </row>
    <row r="61" spans="1:12" ht="17.25" customHeight="1" x14ac:dyDescent="0.3">
      <c r="A61" s="40"/>
      <c r="B61" s="41"/>
      <c r="C61" s="42"/>
      <c r="D61" s="42"/>
      <c r="E61" s="42"/>
      <c r="F61" s="43"/>
      <c r="G61" s="43"/>
      <c r="H61" s="43"/>
      <c r="I61" s="43"/>
      <c r="J61" s="2"/>
      <c r="K61" s="2"/>
      <c r="L61" s="2"/>
    </row>
    <row r="62" spans="1:12" ht="17.25" customHeight="1" x14ac:dyDescent="0.3">
      <c r="A62" s="44"/>
      <c r="B62" s="47" t="s">
        <v>156</v>
      </c>
      <c r="C62" s="48"/>
      <c r="D62" s="48"/>
      <c r="E62" s="48"/>
      <c r="F62" s="48"/>
      <c r="G62" s="48"/>
      <c r="H62" s="48"/>
      <c r="I62" s="48"/>
    </row>
    <row r="63" spans="1:12" ht="17.25" customHeight="1" x14ac:dyDescent="0.3">
      <c r="A63" s="44"/>
      <c r="B63" s="45"/>
      <c r="C63" s="46"/>
      <c r="D63" s="46"/>
      <c r="E63" s="46"/>
      <c r="F63" s="46"/>
      <c r="G63" s="46"/>
      <c r="H63" s="46"/>
      <c r="I63" s="46"/>
    </row>
    <row r="64" spans="1:12" ht="36.75" customHeight="1" x14ac:dyDescent="0.3">
      <c r="B64" s="49" t="s">
        <v>41</v>
      </c>
      <c r="C64" s="50"/>
      <c r="D64" s="50"/>
      <c r="E64" s="50"/>
      <c r="F64" s="51"/>
      <c r="G64" s="51"/>
      <c r="H64" s="51"/>
      <c r="I64" s="51"/>
    </row>
    <row r="65" spans="2:5" ht="17.25" customHeight="1" x14ac:dyDescent="0.3">
      <c r="B65" s="13"/>
      <c r="C65" s="13"/>
      <c r="D65" s="13"/>
      <c r="E65" s="13"/>
    </row>
    <row r="66" spans="2:5" ht="17.25" customHeight="1" x14ac:dyDescent="0.3">
      <c r="B66" s="13"/>
      <c r="C66" s="13"/>
      <c r="D66" s="13"/>
      <c r="E66" s="13"/>
    </row>
    <row r="67" spans="2:5" ht="16.899999999999999" customHeight="1" x14ac:dyDescent="0.3">
      <c r="B67" s="13"/>
      <c r="C67" s="13"/>
      <c r="D67" s="13"/>
      <c r="E67" s="13"/>
    </row>
    <row r="68" spans="2:5" ht="20.25" customHeight="1" x14ac:dyDescent="0.3"/>
  </sheetData>
  <mergeCells count="7">
    <mergeCell ref="B62:I62"/>
    <mergeCell ref="B64:I64"/>
    <mergeCell ref="A1:K1"/>
    <mergeCell ref="A2:K2"/>
    <mergeCell ref="B57:I57"/>
    <mergeCell ref="B59:I59"/>
    <mergeCell ref="B60:I60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č. 3 Pekárenský tovar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Vratko Vlačuška</cp:lastModifiedBy>
  <cp:lastPrinted>2024-01-23T08:30:54Z</cp:lastPrinted>
  <dcterms:created xsi:type="dcterms:W3CDTF">2019-06-20T11:46:04Z</dcterms:created>
  <dcterms:modified xsi:type="dcterms:W3CDTF">2025-09-26T09:29:43Z</dcterms:modified>
</cp:coreProperties>
</file>