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7.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riana.drevova\Desktop\MY\1_Uniformy\N O V É 2025\SP\SP na zverejnenie\"/>
    </mc:Choice>
  </mc:AlternateContent>
  <xr:revisionPtr revIDLastSave="0" documentId="13_ncr:1_{7F8317C7-B3A0-4ABF-9C5E-8E5AC85A3190}" xr6:coauthVersionLast="47" xr6:coauthVersionMax="47" xr10:uidLastSave="{00000000-0000-0000-0000-000000000000}"/>
  <bookViews>
    <workbookView xWindow="-110" yWindow="-110" windowWidth="19420" windowHeight="10420" firstSheet="2" activeTab="6" xr2:uid="{907F5B35-F8CE-4E40-ADEB-ED0F40BABB7A}"/>
  </bookViews>
  <sheets>
    <sheet name="Časť 1-Pletené časti " sheetId="5" r:id="rId1"/>
    <sheet name="Časť 2-Šiltovka" sheetId="11" r:id="rId2"/>
    <sheet name="Časť 3-Nášivky" sheetId="13" r:id="rId3"/>
    <sheet name="Časť 4-Nohavice" sheetId="12" r:id="rId4"/>
    <sheet name="Časť 5-Tričká" sheetId="14" r:id="rId5"/>
    <sheet name="Časť 6-Bundy" sheetId="15" r:id="rId6"/>
    <sheet name="Časť 7-Košele" sheetId="16" r:id="rId7"/>
    <sheet name="Osobné postavenie" sheetId="8" r:id="rId8"/>
    <sheet name="Koneční užívatelia výhod" sheetId="9" r:id="rId9"/>
    <sheet name="Medzinárodné sankcie" sheetId="10" r:id="rId10"/>
  </sheets>
  <definedNames>
    <definedName name="_xlnm.Print_Area" localSheetId="8">'Koneční užívatelia výhod'!$B$1:$B$28</definedName>
    <definedName name="_xlnm.Print_Area" localSheetId="9">'Medzinárodné sankcie'!$B$1:$B$22</definedName>
    <definedName name="_xlnm.Print_Area" localSheetId="7">'Osobné postavenie'!$B$1:$B$19</definedName>
    <definedName name="OLE_LINK1" localSheetId="0">'Časť 1-Pletené časti '!#REF!</definedName>
    <definedName name="OLE_LINK1" localSheetId="1">'Časť 2-Šiltovka'!#REF!</definedName>
    <definedName name="OLE_LINK1" localSheetId="2">'Časť 3-Nášivky'!#REF!</definedName>
    <definedName name="OLE_LINK1" localSheetId="3">'Časť 4-Nohavice'!#REF!</definedName>
    <definedName name="OLE_LINK1" localSheetId="4">'Časť 5-Tričká'!#REF!</definedName>
    <definedName name="OLE_LINK1" localSheetId="5">'Časť 6-Bundy'!#REF!</definedName>
    <definedName name="OLE_LINK1" localSheetId="6">'Časť 7-Košele'!#REF!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5" l="1"/>
  <c r="G23" i="15" s="1"/>
  <c r="H23" i="15" s="1"/>
  <c r="F24" i="16"/>
  <c r="G24" i="16" s="1"/>
  <c r="H24" i="16" s="1"/>
  <c r="F23" i="16"/>
  <c r="G23" i="16" s="1"/>
  <c r="H23" i="16" s="1"/>
  <c r="F24" i="15"/>
  <c r="G24" i="15" s="1"/>
  <c r="H24" i="15" s="1"/>
  <c r="F25" i="15"/>
  <c r="G25" i="15" s="1"/>
  <c r="H25" i="15" s="1"/>
  <c r="F25" i="14"/>
  <c r="G25" i="14" s="1"/>
  <c r="H25" i="14" s="1"/>
  <c r="F24" i="14"/>
  <c r="G24" i="14" s="1"/>
  <c r="H24" i="14" s="1"/>
  <c r="F23" i="14"/>
  <c r="G23" i="14" s="1"/>
  <c r="H23" i="14" s="1"/>
  <c r="H25" i="16" l="1"/>
  <c r="D26" i="16" s="1"/>
  <c r="H26" i="15"/>
  <c r="D27" i="15" s="1"/>
  <c r="H26" i="14"/>
  <c r="D27" i="14" s="1"/>
  <c r="F24" i="13"/>
  <c r="G24" i="13" s="1"/>
  <c r="H24" i="13" s="1"/>
  <c r="F25" i="13"/>
  <c r="G25" i="13" s="1"/>
  <c r="H25" i="13" s="1"/>
  <c r="F23" i="13"/>
  <c r="G23" i="13" s="1"/>
  <c r="H23" i="13" s="1"/>
  <c r="F24" i="12"/>
  <c r="G24" i="12" s="1"/>
  <c r="H24" i="12" s="1"/>
  <c r="F23" i="12"/>
  <c r="G23" i="12" s="1"/>
  <c r="H23" i="12" s="1"/>
  <c r="H26" i="13" l="1"/>
  <c r="H25" i="12"/>
  <c r="D26" i="12" s="1"/>
  <c r="F23" i="11"/>
  <c r="G23" i="11" s="1"/>
  <c r="H23" i="11" l="1"/>
  <c r="H24" i="11" s="1"/>
  <c r="D25" i="11" s="1"/>
  <c r="F25" i="5" l="1"/>
  <c r="G25" i="5" s="1"/>
  <c r="H25" i="5" s="1"/>
  <c r="F24" i="5"/>
  <c r="G24" i="5" s="1"/>
  <c r="H24" i="5" s="1"/>
  <c r="F23" i="5"/>
  <c r="G23" i="5" s="1"/>
  <c r="H23" i="5" s="1"/>
  <c r="H26" i="5" l="1"/>
  <c r="D27" i="5" s="1"/>
</calcChain>
</file>

<file path=xl/sharedStrings.xml><?xml version="1.0" encoding="utf-8"?>
<sst xmlns="http://schemas.openxmlformats.org/spreadsheetml/2006/main" count="480" uniqueCount="137">
  <si>
    <t xml:space="preserve">Obchodné meno uchádzača: </t>
  </si>
  <si>
    <t xml:space="preserve">Sídlo uchádzača: </t>
  </si>
  <si>
    <t>Štatutárny zástupca:</t>
  </si>
  <si>
    <t>IČO:</t>
  </si>
  <si>
    <t>IČ DPH:</t>
  </si>
  <si>
    <t>Tel. číslo:</t>
  </si>
  <si>
    <t>Platca/Neplatca DPH:</t>
  </si>
  <si>
    <t>Som platcom DPH</t>
  </si>
  <si>
    <t>Čestné vyhlásenia podľa zákona o verejnom obstarávaní</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</si>
  <si>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</si>
  <si>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</si>
  <si>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</si>
  <si>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t>Kritérium č. 1:</t>
  </si>
  <si>
    <t>Cena celkom</t>
  </si>
  <si>
    <t>Logika kritéria</t>
  </si>
  <si>
    <t>Váha kritéria (%)</t>
  </si>
  <si>
    <t>Minimálna hodnota</t>
  </si>
  <si>
    <t>Maximálna hodnota</t>
  </si>
  <si>
    <t>čím menej, tým lepšie</t>
  </si>
  <si>
    <t>Názov položky</t>
  </si>
  <si>
    <t>Suma v EUR s DPH na všetky kusy</t>
  </si>
  <si>
    <t>Nohavice taktické</t>
  </si>
  <si>
    <t>Spolu</t>
  </si>
  <si>
    <t>Počet bodov v danom kritériu:</t>
  </si>
  <si>
    <t>Kritérium K2:</t>
  </si>
  <si>
    <t xml:space="preserve"> Predmet kritéria</t>
  </si>
  <si>
    <t>Váha</t>
  </si>
  <si>
    <t>Pri výrobnom procese ponúkaného produktu sú dodržané nasledujúce kritériá:</t>
  </si>
  <si>
    <t xml:space="preserve">      členstvo výrobcu vo Fair Wear Foundation </t>
  </si>
  <si>
    <t>uveďte akým</t>
  </si>
  <si>
    <t>Čestné vyhlásenie o konečných užívateľoch výhod</t>
  </si>
  <si>
    <t>Ako uchádzač v tomto verejnom obstarávaní Hl. mesta SR Bratislava</t>
  </si>
  <si>
    <t>čestne vyhlasujem,</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</si>
  <si>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</si>
  <si>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</si>
  <si>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</si>
  <si>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</si>
  <si>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</si>
  <si>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</si>
  <si>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</si>
  <si>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</si>
  <si>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</si>
  <si>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</si>
  <si>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</si>
  <si>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</si>
  <si>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</si>
  <si>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</si>
  <si>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</si>
  <si>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</si>
  <si>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</si>
  <si>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</si>
  <si>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</si>
  <si>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</si>
  <si>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</si>
  <si>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</si>
  <si>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</si>
  <si>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</si>
  <si>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Pletený nákrčník</t>
  </si>
  <si>
    <t>Pletené rukavice</t>
  </si>
  <si>
    <r>
      <t>Ponuka uchádzača</t>
    </r>
    <r>
      <rPr>
        <sz val="11"/>
        <color rgb="FF000000"/>
        <rFont val="Arial"/>
        <family val="2"/>
        <charset val="238"/>
      </rPr>
      <t xml:space="preserve"> -</t>
    </r>
    <r>
      <rPr>
        <b/>
        <sz val="11"/>
        <color rgb="FF000000"/>
        <rFont val="Arial"/>
        <family val="2"/>
        <charset val="238"/>
      </rPr>
      <t xml:space="preserve"> </t>
    </r>
    <r>
      <rPr>
        <sz val="11"/>
        <color rgb="FF000000"/>
        <rFont val="Arial"/>
        <family val="2"/>
        <charset val="238"/>
      </rPr>
      <t>uchádzač vyberie min. jednu možnosť z nasledovných:</t>
    </r>
  </si>
  <si>
    <t>Šiltovka</t>
  </si>
  <si>
    <r>
      <t>Predložením tejto ponuky čestne vyhlasujem, že som sa oboznámil so znením čestného vyhlásenia uvedeným v hárku "</t>
    </r>
    <r>
      <rPr>
        <b/>
        <sz val="11"/>
        <color theme="1"/>
        <rFont val="Calibri"/>
        <family val="2"/>
        <charset val="238"/>
        <scheme val="minor"/>
      </rPr>
      <t>Osobné postavenie</t>
    </r>
    <r>
      <rPr>
        <sz val="11"/>
        <color theme="1"/>
        <rFont val="Calibri"/>
        <family val="2"/>
        <charset val="238"/>
        <scheme val="minor"/>
      </rPr>
      <t>" tohto dokumentu a potvrdzujem všetky tam uvedené skutočnosti.</t>
    </r>
  </si>
  <si>
    <r>
      <t>Predložením tejto ponuky čestne vyhlasujem, že</t>
    </r>
    <r>
      <rPr>
        <sz val="11"/>
        <color rgb="FFFF0000"/>
        <rFont val="Calibri"/>
        <family val="2"/>
        <charset val="238"/>
        <scheme val="minor"/>
      </rPr>
      <t xml:space="preserve"> </t>
    </r>
    <r>
      <rPr>
        <sz val="11"/>
        <rFont val="Calibri"/>
        <family val="2"/>
        <charset val="238"/>
        <scheme val="minor"/>
      </rPr>
      <t xml:space="preserve">postupujem v súlade s etickým kódexom uchádzača vydaným Úradom pre verejné obstarávanie: </t>
    </r>
    <r>
      <rPr>
        <sz val="11"/>
        <color theme="4"/>
        <rFont val="Calibri"/>
        <family val="2"/>
        <charset val="238"/>
        <scheme val="minor"/>
      </rPr>
      <t>https://www.uvo.gov.sk/zaujemca-uchadzac/eticky-kodex-zaujemcu-uchadzaca</t>
    </r>
    <r>
      <rPr>
        <sz val="11"/>
        <rFont val="Calibri"/>
        <family val="2"/>
        <charset val="238"/>
        <scheme val="minor"/>
      </rPr>
      <t xml:space="preserve"> </t>
    </r>
  </si>
  <si>
    <t>Čestné vyhlásenie podľa § 32 ods. 7 ZVO</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</si>
  <si>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</si>
  <si>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</si>
  <si>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</si>
  <si>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</si>
  <si>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</si>
  <si>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</si>
  <si>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</si>
  <si>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t>Etický výrobný proces</t>
  </si>
  <si>
    <t xml:space="preserve">Čiapka pletená </t>
  </si>
  <si>
    <t>M.j.</t>
  </si>
  <si>
    <t>ks</t>
  </si>
  <si>
    <t>Množstvo (Počet m.j.)</t>
  </si>
  <si>
    <t>Ponuková cena za 1 mernú jednotku v EUR bez DPH</t>
  </si>
  <si>
    <t>Výška DPH (23%)</t>
  </si>
  <si>
    <t>Ponuková cena za 1 mernú jednotku v EUR s DPH</t>
  </si>
  <si>
    <t xml:space="preserve">      potvrdenie World Fair Trade Organization </t>
  </si>
  <si>
    <t xml:space="preserve">      certifikát Fairtrade Textile Standard alebo Fairtrade produktový štítok</t>
  </si>
  <si>
    <t xml:space="preserve">      preukázanie iným dôveryhodným spôsobom. Verejný obstarávateľ uzná aj iné rovnocenné dôkazy preukazujúce splnenie vyššie uvedených požiadaviek  napr. ďalšími certifikátmi, členstvom v obdobnej organizácii, alebo nezávislou sociálnou auditnou správou preukazujúca súlad s vyššie uvedenými kritériami.</t>
  </si>
  <si>
    <t xml:space="preserve">1.  vyplácanie spravodlivej mzdy, </t>
  </si>
  <si>
    <t xml:space="preserve">2.  bezpečné pracovné podmienky (dodržovanie relevantných štandardov), </t>
  </si>
  <si>
    <t xml:space="preserve">3.  zákaz nútenej a detskej práce, </t>
  </si>
  <si>
    <t xml:space="preserve">4.  platné pracovné zmluvy. </t>
  </si>
  <si>
    <t>šiltovky - 101325</t>
  </si>
  <si>
    <t>Nohavice krátke</t>
  </si>
  <si>
    <t>Taktické tričko dlhý rukáv</t>
  </si>
  <si>
    <t>Polokošeľa krátky rukáv</t>
  </si>
  <si>
    <t>Tričko krátky rukáv</t>
  </si>
  <si>
    <r>
      <t xml:space="preserve">Príloha č. 1 - Návrh na plnenie kritérií v zákazke „Nové služobné uniformy pre príslušníkov MsP“                                                                       </t>
    </r>
    <r>
      <rPr>
        <b/>
        <sz val="16"/>
        <color theme="4" tint="-0.249977111117893"/>
        <rFont val="Calibri Light"/>
        <family val="2"/>
        <charset val="238"/>
        <scheme val="major"/>
      </rPr>
      <t>Časť 7 - Košele</t>
    </r>
  </si>
  <si>
    <r>
      <t xml:space="preserve">Príloha č. 1 - Ponuka v zákazke „Nové služobné uniformy pre príslušníkov MsP“                                                                                             </t>
    </r>
    <r>
      <rPr>
        <b/>
        <sz val="16"/>
        <color theme="4" tint="-0.249977111117893"/>
        <rFont val="Calibri Light"/>
        <family val="2"/>
        <charset val="238"/>
        <scheme val="major"/>
      </rPr>
      <t>Časť 3 - Nášivky</t>
    </r>
  </si>
  <si>
    <r>
      <t xml:space="preserve">Príloha č. 1 - Ponuka v zákazke „Nové služobné uniformy pre príslušníkov MsP“                                                                       </t>
    </r>
    <r>
      <rPr>
        <b/>
        <sz val="16"/>
        <color theme="4" tint="-0.249977111117893"/>
        <rFont val="Calibri Light"/>
        <family val="2"/>
        <charset val="238"/>
        <scheme val="major"/>
      </rPr>
      <t>Časť 2 - Šiltovka</t>
    </r>
  </si>
  <si>
    <r>
      <t xml:space="preserve">Príloha č. 1 - Ponuka v zákazke „Nové služobné uniformy pre príslušníkov MsP“                                                                                        </t>
    </r>
    <r>
      <rPr>
        <b/>
        <sz val="16"/>
        <color theme="4" tint="-0.249977111117893"/>
        <rFont val="Calibri Light"/>
        <family val="2"/>
        <charset val="238"/>
        <scheme val="major"/>
      </rPr>
      <t>Časť 5 - Tričká</t>
    </r>
  </si>
  <si>
    <r>
      <t xml:space="preserve">Príloha č. 1 - Ponuka v zákazke „Nové služobné uniformy pre príslušníkov MsP“                                                                                     </t>
    </r>
    <r>
      <rPr>
        <b/>
        <sz val="16"/>
        <color theme="4" tint="-0.249977111117893"/>
        <rFont val="Calibri Light"/>
        <family val="2"/>
        <charset val="238"/>
        <scheme val="major"/>
      </rPr>
      <t>Časť 6 - Bundy</t>
    </r>
  </si>
  <si>
    <t>Bunda Softshell</t>
  </si>
  <si>
    <t>Mikina fleecová</t>
  </si>
  <si>
    <t>Vrchná bunda (pršiplášť)</t>
  </si>
  <si>
    <t xml:space="preserve">Kritérium </t>
  </si>
  <si>
    <t>Najnižšia cena celkom v EUR s DPH</t>
  </si>
  <si>
    <t>V ...</t>
  </si>
  <si>
    <t xml:space="preserve">Dátum: </t>
  </si>
  <si>
    <t>Podpis:</t>
  </si>
  <si>
    <t xml:space="preserve">Košeľa krátky rukáv </t>
  </si>
  <si>
    <t xml:space="preserve">Košeľa dlhý rukáv </t>
  </si>
  <si>
    <t>Obchodná firma (výrobca)</t>
  </si>
  <si>
    <t>Značka tovaru</t>
  </si>
  <si>
    <t>Pokyny na vyplnenie:</t>
  </si>
  <si>
    <t>1. Uchádzač uvedie obchodný názov (výrobcu), značku a prípadne adresu výrobného závodu pre všetky položky.</t>
  </si>
  <si>
    <t>Príloha ku kritériu K2: Mapovanie výroby - Výrobca, značka, adresa továrne</t>
  </si>
  <si>
    <t>3. Ak značka nie je členom Fair Wear Foundation / World Fair Trade Organisation / Fairtrade, uchádzač je povinný uviesť aj adresu továrne (tovární), kde sa skutočne vykonáva (bude vykonávať) akákoľvek fáza výrobného procesu ponúkaných textílií. Ak sa na výrobnom procese, ako je definované vyššie, podieľa viac ako jedna továreň, je potrebné uviesť adresu každej takejto továrne, bez ohľadu na to, či ide o továreň výrobcu alebo továreň subdodávateľa výrobcu.</t>
  </si>
  <si>
    <t>4. Pod výrobným procesom sa pre účely tejto zákazky myslia všetky fázy, ktoré sa reálne dotýkajú výroby ponúkaného výrobku (šitie, pletenie, výšivky a iné spracovanie tkanín alebo iných materiálov použitých na výrobu ponúkaného konečného výrobku). Požiadavka sa neskúma vo vzťahu k výrobe použitého materiálu.</t>
  </si>
  <si>
    <t>2. Adresa továrne nemusí byť uvedená, ak je produkt od značky, ktorá je členom Fair Wear Foundation / World Fair Trade Organisation / Fairtrade, v takom prípade uchádzač uvedie príslušnú organizáciu).</t>
  </si>
  <si>
    <t>;</t>
  </si>
  <si>
    <t>* adresa továrne (ak sa na výrobu odevov používa viac ako jedna továreň, uvedú sa všetky továrne. Je potrebné uviesť všetky továrne zapojené do procesu výroby odevov)</t>
  </si>
  <si>
    <t xml:space="preserve">1. Čiapka pletená </t>
  </si>
  <si>
    <t>2. Pletený nákrčník</t>
  </si>
  <si>
    <t>3. Pletené rukavice</t>
  </si>
  <si>
    <t>Názov položky a jej číslo</t>
  </si>
  <si>
    <t>1. Šiltovka</t>
  </si>
  <si>
    <t>1. Nášivka kruhový znak Mestskej polície Bratislava </t>
  </si>
  <si>
    <t>2. Nášivka hodnosť</t>
  </si>
  <si>
    <t>3. Nášivka osobné číslo </t>
  </si>
  <si>
    <t>1. Nohavice taktické</t>
  </si>
  <si>
    <t>2. Nohavice krátke</t>
  </si>
  <si>
    <t>1. Taktické tričko dlhý rukáv</t>
  </si>
  <si>
    <t>2. Polokošeľa krátky rukáv</t>
  </si>
  <si>
    <t>3. Tričko krátky rukáv</t>
  </si>
  <si>
    <t>1. Vrchná bunda (pršiplášť)</t>
  </si>
  <si>
    <t>2. Mikina fleecová</t>
  </si>
  <si>
    <t>3. Bunda Softshell</t>
  </si>
  <si>
    <t xml:space="preserve">      čestné prehlásenie uchádzača o dodržiavaní požadovaných kritérií, ktoré je prílohou č. 6 týchto súťažných podkladov.</t>
  </si>
  <si>
    <t xml:space="preserve">1. Košeľa krátky rukáv </t>
  </si>
  <si>
    <t xml:space="preserve">2. Košeľa dlhý rukáv </t>
  </si>
  <si>
    <r>
      <t xml:space="preserve">Príloha č. 1 - Ponuka v zákazke „Nové služobné uniformy pre príslušníkov MsP“                                                                                          </t>
    </r>
    <r>
      <rPr>
        <b/>
        <sz val="16"/>
        <color theme="4" tint="-0.249977111117893"/>
        <rFont val="Calibri Light"/>
        <family val="2"/>
        <charset val="238"/>
        <scheme val="major"/>
      </rPr>
      <t xml:space="preserve">Časť 1 - Pletené časti uniformy </t>
    </r>
  </si>
  <si>
    <r>
      <t xml:space="preserve">Príloha č. 1 -Ponuka v zákazke „Nové služobné uniformy pre príslušníkov MsP“                                                                                                                              </t>
    </r>
    <r>
      <rPr>
        <b/>
        <sz val="16"/>
        <color theme="4" tint="-0.249977111117893"/>
        <rFont val="Calibri Light"/>
        <family val="2"/>
        <charset val="238"/>
        <scheme val="major"/>
      </rPr>
      <t>Časť 3 - Nohavice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</si>
</sst>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3" x14ac:knownFonts="1">
    <font>
      <sz val="11"/>
      <color theme="1"/>
      <name val="Calibri"/>
      <family val="2"/>
      <charset val="238"/>
      <scheme val="minor"/>
    </font>
    <font>
      <b/>
      <sz val="11"/>
      <color theme="1"/>
      <name val="Calibri"/>
      <family val="2"/>
      <charset val="238"/>
      <scheme val="minor"/>
    </font>
    <font>
      <sz val="11"/>
      <color rgb="FF000000"/>
      <name val="Arial"/>
      <family val="2"/>
      <charset val="238"/>
    </font>
    <font>
      <b/>
      <sz val="11"/>
      <color rgb="FF000000"/>
      <name val="Arial"/>
      <family val="2"/>
      <charset val="238"/>
    </font>
    <font>
      <sz val="11"/>
      <color rgb="FF000000"/>
      <name val="Arial Narrow"/>
      <family val="2"/>
      <charset val="238"/>
    </font>
    <font>
      <sz val="12"/>
      <color rgb="FF000000"/>
      <name val="Segoe UI Symbol"/>
      <family val="2"/>
    </font>
    <font>
      <u/>
      <sz val="11"/>
      <color theme="10"/>
      <name val="Calibri"/>
      <family val="2"/>
      <charset val="238"/>
      <scheme val="minor"/>
    </font>
    <font>
      <sz val="11"/>
      <color rgb="FF000000"/>
      <name val="Calibri"/>
      <family val="2"/>
      <charset val="238"/>
      <scheme val="minor"/>
    </font>
    <font>
      <sz val="11"/>
      <name val="Calibri"/>
      <family val="2"/>
      <charset val="238"/>
      <scheme val="minor"/>
    </font>
    <font>
      <sz val="11"/>
      <color theme="1"/>
      <name val="Calibri"/>
      <family val="2"/>
      <charset val="238"/>
      <scheme val="minor"/>
    </font>
    <font>
      <sz val="11"/>
      <color rgb="FF006100"/>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b/>
      <sz val="11"/>
      <name val="Calibri"/>
      <family val="2"/>
      <charset val="238"/>
      <scheme val="minor"/>
    </font>
    <font>
      <sz val="11"/>
      <color theme="4"/>
      <name val="Calibri"/>
      <family val="2"/>
      <charset val="238"/>
      <scheme val="minor"/>
    </font>
    <font>
      <b/>
      <sz val="14"/>
      <name val="Calibri"/>
      <family val="2"/>
      <charset val="238"/>
      <scheme val="minor"/>
    </font>
    <font>
      <b/>
      <sz val="16"/>
      <color theme="4" tint="-0.249977111117893"/>
      <name val="Calibri Light"/>
      <family val="2"/>
      <charset val="238"/>
      <scheme val="major"/>
    </font>
    <font>
      <sz val="16"/>
      <name val="Calibri Light"/>
      <family val="2"/>
      <charset val="238"/>
      <scheme val="major"/>
    </font>
    <font>
      <sz val="12"/>
      <color theme="1"/>
      <name val="Times New Roman"/>
      <family val="1"/>
      <charset val="238"/>
    </font>
    <font>
      <sz val="20"/>
      <color rgb="FF2F5496"/>
      <name val="Calibri Light"/>
      <family val="2"/>
      <charset val="238"/>
    </font>
    <font>
      <sz val="11"/>
      <color theme="1"/>
      <name val="Times New Roman"/>
      <family val="1"/>
      <charset val="238"/>
    </font>
    <font>
      <sz val="7"/>
      <color theme="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patternFill>
    </fill>
    <fill>
      <patternFill patternType="solid">
        <fgColor theme="6" tint="0.79998168889431442"/>
        <bgColor indexed="65"/>
      </patternFill>
    </fill>
  </fills>
  <borders count="73">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style="thin">
        <color rgb="FFB2B2B2"/>
      </left>
      <right style="thin">
        <color rgb="FFB2B2B2"/>
      </right>
      <top/>
      <bottom style="thin">
        <color rgb="FFB2B2B2"/>
      </bottom>
      <diagonal/>
    </border>
    <border>
      <left style="thin">
        <color rgb="FFB2B2B2"/>
      </left>
      <right style="medium">
        <color indexed="64"/>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top style="thin">
        <color rgb="FFB2B2B2"/>
      </top>
      <bottom style="thin">
        <color rgb="FFB2B2B2"/>
      </bottom>
      <diagonal/>
    </border>
    <border>
      <left/>
      <right/>
      <top style="thin">
        <color rgb="FFB2B2B2"/>
      </top>
      <bottom style="thin">
        <color rgb="FFB2B2B2"/>
      </bottom>
      <diagonal/>
    </border>
    <border>
      <left/>
      <right/>
      <top/>
      <bottom style="thin">
        <color rgb="FFB2B2B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top/>
      <bottom style="thin">
        <color rgb="FFB2B2B2"/>
      </bottom>
      <diagonal/>
    </border>
    <border>
      <left/>
      <right/>
      <top style="thin">
        <color rgb="FFB2B2B2"/>
      </top>
      <bottom style="medium">
        <color indexed="64"/>
      </bottom>
      <diagonal/>
    </border>
    <border>
      <left/>
      <right style="thin">
        <color rgb="FFB2B2B2"/>
      </right>
      <top style="thin">
        <color rgb="FFB2B2B2"/>
      </top>
      <bottom style="medium">
        <color indexed="64"/>
      </bottom>
      <diagonal/>
    </border>
    <border>
      <left style="medium">
        <color indexed="64"/>
      </left>
      <right/>
      <top style="medium">
        <color indexed="64"/>
      </top>
      <bottom style="thin">
        <color rgb="FFB2B2B2"/>
      </bottom>
      <diagonal/>
    </border>
    <border>
      <left/>
      <right/>
      <top style="medium">
        <color indexed="64"/>
      </top>
      <bottom style="thin">
        <color rgb="FFB2B2B2"/>
      </bottom>
      <diagonal/>
    </border>
    <border>
      <left/>
      <right style="medium">
        <color indexed="64"/>
      </right>
      <top style="medium">
        <color indexed="64"/>
      </top>
      <bottom style="thin">
        <color rgb="FFB2B2B2"/>
      </bottom>
      <diagonal/>
    </border>
    <border>
      <left style="medium">
        <color indexed="64"/>
      </left>
      <right/>
      <top/>
      <bottom style="thin">
        <color rgb="FFB2B2B2"/>
      </bottom>
      <diagonal/>
    </border>
    <border>
      <left/>
      <right style="thin">
        <color rgb="FFB2B2B2"/>
      </right>
      <top/>
      <bottom style="thin">
        <color rgb="FFB2B2B2"/>
      </bottom>
      <diagonal/>
    </border>
    <border>
      <left style="thin">
        <color rgb="FFB2B2B2"/>
      </left>
      <right/>
      <top style="thin">
        <color rgb="FFB2B2B2"/>
      </top>
      <bottom style="medium">
        <color indexed="64"/>
      </bottom>
      <diagonal/>
    </border>
    <border>
      <left/>
      <right style="thin">
        <color rgb="FFB2B2B2"/>
      </right>
      <top style="medium">
        <color indexed="64"/>
      </top>
      <bottom style="medium">
        <color indexed="64"/>
      </bottom>
      <diagonal/>
    </border>
    <border>
      <left/>
      <right style="thin">
        <color rgb="FFB2B2B2"/>
      </right>
      <top style="medium">
        <color indexed="64"/>
      </top>
      <bottom style="thin">
        <color rgb="FFB2B2B2"/>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B2B2B2"/>
      </top>
      <bottom style="medium">
        <color indexed="64"/>
      </bottom>
      <diagonal/>
    </border>
    <border>
      <left style="thin">
        <color rgb="FFB2B2B2"/>
      </left>
      <right/>
      <top style="medium">
        <color indexed="64"/>
      </top>
      <bottom style="thin">
        <color rgb="FFB2B2B2"/>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rgb="FFB2B2B2"/>
      </left>
      <right/>
      <top/>
      <bottom/>
      <diagonal/>
    </border>
  </borders>
  <cellStyleXfs count="5">
    <xf numFmtId="0" fontId="0" fillId="0" borderId="0"/>
    <xf numFmtId="0" fontId="6" fillId="0" borderId="0" applyNumberFormat="0" applyFill="0" applyBorder="0" applyAlignment="0" applyProtection="0"/>
    <xf numFmtId="0" fontId="9" fillId="4" borderId="19" applyNumberFormat="0" applyFont="0" applyAlignment="0" applyProtection="0"/>
    <xf numFmtId="0" fontId="9" fillId="5" borderId="0" applyNumberFormat="0" applyBorder="0" applyAlignment="0" applyProtection="0"/>
    <xf numFmtId="43" fontId="9" fillId="0" borderId="0" applyFont="0" applyFill="0" applyBorder="0" applyAlignment="0" applyProtection="0"/>
  </cellStyleXfs>
  <cellXfs count="189">
    <xf numFmtId="0" fontId="0" fillId="0" borderId="0" xfId="0"/>
    <xf numFmtId="0" fontId="19" fillId="0" borderId="45" xfId="0" applyFont="1" applyBorder="1" applyAlignment="1">
      <alignment horizontal="center" vertical="center"/>
    </xf>
    <xf numFmtId="0" fontId="20" fillId="0" borderId="46" xfId="0" applyFont="1" applyBorder="1" applyAlignment="1">
      <alignment horizontal="justify" vertical="center"/>
    </xf>
    <xf numFmtId="0" fontId="0" fillId="0" borderId="46" xfId="0" applyBorder="1" applyAlignment="1">
      <alignment horizontal="left" vertical="center" indent="1"/>
    </xf>
    <xf numFmtId="0" fontId="1" fillId="0" borderId="46" xfId="0" applyFont="1" applyBorder="1" applyAlignment="1">
      <alignment horizontal="center" vertical="center"/>
    </xf>
    <xf numFmtId="0" fontId="0" fillId="0" borderId="46" xfId="0" applyBorder="1" applyAlignment="1">
      <alignment horizontal="justify" vertical="center"/>
    </xf>
    <xf numFmtId="0" fontId="0" fillId="0" borderId="46" xfId="0" applyBorder="1" applyAlignment="1">
      <alignment horizontal="left" vertical="center" wrapText="1" indent="1"/>
    </xf>
    <xf numFmtId="0" fontId="20" fillId="0" borderId="46" xfId="0" applyFont="1" applyBorder="1" applyAlignment="1">
      <alignment horizontal="left" vertical="center" wrapText="1" indent="1"/>
    </xf>
    <xf numFmtId="0" fontId="0" fillId="0" borderId="47" xfId="0" applyBorder="1"/>
    <xf numFmtId="0" fontId="1" fillId="0" borderId="46" xfId="0" applyFont="1" applyBorder="1" applyAlignment="1">
      <alignment horizontal="center" vertical="center" wrapText="1"/>
    </xf>
    <xf numFmtId="0" fontId="0" fillId="0" borderId="46" xfId="0" applyBorder="1" applyAlignment="1">
      <alignment horizontal="left" wrapText="1" indent="1"/>
    </xf>
    <xf numFmtId="0" fontId="20" fillId="0" borderId="47" xfId="0" applyFont="1" applyBorder="1" applyAlignment="1">
      <alignment vertical="center"/>
    </xf>
    <xf numFmtId="0" fontId="20" fillId="0" borderId="0" xfId="0" applyFont="1" applyAlignment="1">
      <alignment vertical="center"/>
    </xf>
    <xf numFmtId="0" fontId="18" fillId="0" borderId="0" xfId="0" applyFont="1" applyAlignment="1">
      <alignment horizontal="justify" vertical="center"/>
    </xf>
    <xf numFmtId="0" fontId="10" fillId="3" borderId="37" xfId="2" applyFont="1" applyFill="1" applyBorder="1" applyProtection="1">
      <protection hidden="1"/>
    </xf>
    <xf numFmtId="0" fontId="10" fillId="3" borderId="28" xfId="2" applyFont="1" applyFill="1" applyBorder="1" applyProtection="1">
      <protection hidden="1"/>
    </xf>
    <xf numFmtId="0" fontId="10" fillId="3" borderId="31" xfId="2" applyFont="1" applyFill="1" applyBorder="1" applyProtection="1">
      <protection hidden="1"/>
    </xf>
    <xf numFmtId="0" fontId="6" fillId="0" borderId="46" xfId="1" applyBorder="1" applyAlignment="1">
      <alignment horizontal="left" vertical="center" wrapText="1" indent="1"/>
    </xf>
    <xf numFmtId="0" fontId="0" fillId="0" borderId="46" xfId="0" applyBorder="1" applyAlignment="1" applyProtection="1">
      <alignment horizontal="left" vertical="center" wrapText="1" indent="1"/>
      <protection locked="0"/>
    </xf>
    <xf numFmtId="0" fontId="13" fillId="0" borderId="0" xfId="2" applyFont="1" applyFill="1" applyBorder="1" applyAlignment="1" applyProtection="1">
      <alignment horizontal="center" vertical="center" wrapText="1"/>
      <protection hidden="1"/>
    </xf>
    <xf numFmtId="2" fontId="8" fillId="3" borderId="0" xfId="2" applyNumberFormat="1" applyFont="1" applyFill="1" applyBorder="1" applyAlignment="1" applyProtection="1">
      <alignment horizontal="center" vertical="center" wrapText="1"/>
      <protection locked="0" hidden="1"/>
    </xf>
    <xf numFmtId="2" fontId="8" fillId="3" borderId="0" xfId="2" applyNumberFormat="1" applyFont="1" applyFill="1" applyBorder="1" applyAlignment="1" applyProtection="1">
      <alignment horizontal="center"/>
      <protection locked="0" hidden="1"/>
    </xf>
    <xf numFmtId="0" fontId="10" fillId="3" borderId="68" xfId="2" applyFont="1" applyFill="1" applyBorder="1" applyAlignment="1" applyProtection="1">
      <alignment horizontal="left"/>
      <protection locked="0" hidden="1"/>
    </xf>
    <xf numFmtId="2" fontId="10" fillId="3" borderId="68" xfId="2" applyNumberFormat="1" applyFont="1" applyFill="1" applyBorder="1" applyAlignment="1" applyProtection="1">
      <alignment horizontal="left"/>
      <protection locked="0" hidden="1"/>
    </xf>
    <xf numFmtId="0" fontId="10" fillId="3" borderId="1" xfId="2" applyFont="1" applyFill="1" applyBorder="1" applyAlignment="1" applyProtection="1">
      <alignment horizontal="left"/>
      <protection locked="0" hidden="1"/>
    </xf>
    <xf numFmtId="2" fontId="10" fillId="3" borderId="1" xfId="2" applyNumberFormat="1" applyFont="1" applyFill="1" applyBorder="1" applyAlignment="1" applyProtection="1">
      <alignment horizontal="left"/>
      <protection locked="0" hidden="1"/>
    </xf>
    <xf numFmtId="2" fontId="8" fillId="3" borderId="1" xfId="2" applyNumberFormat="1" applyFont="1" applyFill="1" applyBorder="1" applyAlignment="1" applyProtection="1">
      <alignment horizontal="center"/>
      <protection locked="0" hidden="1"/>
    </xf>
    <xf numFmtId="2" fontId="8" fillId="3" borderId="1" xfId="2" applyNumberFormat="1" applyFont="1" applyFill="1" applyBorder="1" applyAlignment="1" applyProtection="1">
      <alignment horizontal="center" vertical="center" wrapText="1"/>
      <protection locked="0" hidden="1"/>
    </xf>
    <xf numFmtId="0" fontId="13" fillId="0" borderId="68" xfId="2" applyFont="1" applyFill="1" applyBorder="1" applyAlignment="1" applyProtection="1">
      <alignment horizontal="center" vertical="center" wrapText="1"/>
      <protection hidden="1"/>
    </xf>
    <xf numFmtId="0" fontId="8" fillId="0" borderId="27" xfId="2" applyFont="1" applyFill="1" applyBorder="1" applyAlignment="1" applyProtection="1">
      <alignment vertical="center" wrapText="1"/>
      <protection hidden="1"/>
    </xf>
    <xf numFmtId="0" fontId="8" fillId="0" borderId="39" xfId="2" applyFont="1" applyFill="1" applyBorder="1" applyAlignment="1" applyProtection="1">
      <alignment vertical="center" wrapText="1"/>
      <protection hidden="1"/>
    </xf>
    <xf numFmtId="0" fontId="9" fillId="3" borderId="30" xfId="3" applyFill="1" applyBorder="1" applyAlignment="1" applyProtection="1">
      <alignment vertical="center" wrapText="1"/>
      <protection locked="0" hidden="1"/>
    </xf>
    <xf numFmtId="0" fontId="0" fillId="0" borderId="0" xfId="0" applyProtection="1">
      <protection hidden="1"/>
    </xf>
    <xf numFmtId="0" fontId="8" fillId="0" borderId="24" xfId="2" applyFont="1" applyFill="1" applyBorder="1" applyAlignment="1" applyProtection="1">
      <alignment vertical="center" wrapText="1"/>
      <protection hidden="1"/>
    </xf>
    <xf numFmtId="0" fontId="8" fillId="0" borderId="58" xfId="2" applyFont="1" applyFill="1" applyBorder="1" applyAlignment="1" applyProtection="1">
      <alignment vertical="center" wrapText="1"/>
      <protection hidden="1"/>
    </xf>
    <xf numFmtId="0" fontId="6" fillId="0" borderId="0" xfId="1" applyProtection="1">
      <protection hidden="1"/>
    </xf>
    <xf numFmtId="0" fontId="8" fillId="0" borderId="29" xfId="2" applyFont="1" applyFill="1" applyBorder="1" applyAlignment="1" applyProtection="1">
      <alignment vertical="center" wrapText="1"/>
      <protection hidden="1"/>
    </xf>
    <xf numFmtId="0" fontId="8" fillId="0" borderId="50" xfId="2" applyFont="1" applyFill="1" applyBorder="1" applyAlignment="1" applyProtection="1">
      <alignment vertical="center" wrapText="1"/>
      <protection hidden="1"/>
    </xf>
    <xf numFmtId="0" fontId="0" fillId="0" borderId="0" xfId="0" applyAlignment="1" applyProtection="1">
      <alignment vertical="center"/>
      <protection hidden="1"/>
    </xf>
    <xf numFmtId="0" fontId="8" fillId="0" borderId="0" xfId="2" applyFont="1" applyFill="1" applyBorder="1" applyAlignment="1" applyProtection="1">
      <alignment horizontal="left" vertical="center" wrapText="1"/>
      <protection hidden="1"/>
    </xf>
    <xf numFmtId="0" fontId="10" fillId="0" borderId="0" xfId="2" applyFont="1" applyFill="1" applyBorder="1" applyProtection="1">
      <protection hidden="1"/>
    </xf>
    <xf numFmtId="0" fontId="17" fillId="0" borderId="20" xfId="2" applyFont="1" applyFill="1" applyBorder="1" applyAlignment="1" applyProtection="1">
      <alignment horizontal="right" vertical="center" wrapText="1"/>
      <protection hidden="1"/>
    </xf>
    <xf numFmtId="0" fontId="17" fillId="0" borderId="33" xfId="2" applyFont="1" applyFill="1" applyBorder="1" applyAlignment="1" applyProtection="1">
      <alignment horizontal="right" vertical="center" wrapText="1"/>
      <protection hidden="1"/>
    </xf>
    <xf numFmtId="0" fontId="8" fillId="0" borderId="24" xfId="2" applyFont="1" applyFill="1" applyBorder="1" applyProtection="1">
      <protection hidden="1"/>
    </xf>
    <xf numFmtId="0" fontId="8" fillId="0" borderId="58" xfId="2" applyFont="1" applyFill="1" applyBorder="1" applyProtection="1">
      <protection hidden="1"/>
    </xf>
    <xf numFmtId="0" fontId="8" fillId="0" borderId="25" xfId="2" applyFont="1" applyFill="1" applyBorder="1" applyAlignment="1" applyProtection="1">
      <alignment horizontal="left"/>
      <protection hidden="1"/>
    </xf>
    <xf numFmtId="0" fontId="8" fillId="0" borderId="25" xfId="2" applyFont="1" applyFill="1" applyBorder="1" applyProtection="1">
      <protection hidden="1"/>
    </xf>
    <xf numFmtId="0" fontId="8" fillId="0" borderId="26" xfId="2" applyFont="1" applyFill="1" applyBorder="1" applyProtection="1">
      <protection hidden="1"/>
    </xf>
    <xf numFmtId="0" fontId="8" fillId="0" borderId="29" xfId="2" applyFont="1" applyFill="1" applyBorder="1" applyProtection="1">
      <protection hidden="1"/>
    </xf>
    <xf numFmtId="0" fontId="8" fillId="0" borderId="49" xfId="2" applyFont="1" applyFill="1" applyBorder="1" applyProtection="1">
      <protection hidden="1"/>
    </xf>
    <xf numFmtId="2" fontId="8" fillId="0" borderId="50" xfId="2" applyNumberFormat="1" applyFont="1" applyFill="1" applyBorder="1" applyAlignment="1" applyProtection="1">
      <alignment horizontal="left"/>
      <protection hidden="1"/>
    </xf>
    <xf numFmtId="2" fontId="8" fillId="0" borderId="30" xfId="2" applyNumberFormat="1" applyFont="1" applyFill="1" applyBorder="1" applyProtection="1">
      <protection hidden="1"/>
    </xf>
    <xf numFmtId="43" fontId="8" fillId="0" borderId="31" xfId="4" applyFont="1" applyFill="1" applyBorder="1" applyProtection="1">
      <protection hidden="1"/>
    </xf>
    <xf numFmtId="0" fontId="13" fillId="0" borderId="35" xfId="2" applyFont="1" applyFill="1" applyBorder="1" applyAlignment="1" applyProtection="1">
      <alignment vertical="center" wrapText="1"/>
      <protection hidden="1"/>
    </xf>
    <xf numFmtId="0" fontId="13" fillId="0" borderId="36" xfId="2" applyFont="1" applyFill="1" applyBorder="1" applyAlignment="1" applyProtection="1">
      <alignment horizontal="center" vertical="center" wrapText="1"/>
      <protection hidden="1"/>
    </xf>
    <xf numFmtId="0" fontId="13" fillId="0" borderId="23" xfId="2" applyFont="1" applyFill="1" applyBorder="1" applyAlignment="1" applyProtection="1">
      <alignment horizontal="center" vertical="center" wrapText="1"/>
      <protection hidden="1"/>
    </xf>
    <xf numFmtId="0" fontId="13" fillId="0" borderId="37" xfId="2" applyFont="1" applyFill="1" applyBorder="1" applyAlignment="1" applyProtection="1">
      <alignment horizontal="center" vertical="center" wrapText="1"/>
      <protection hidden="1"/>
    </xf>
    <xf numFmtId="0" fontId="8" fillId="0" borderId="27" xfId="2" applyFont="1" applyFill="1" applyBorder="1" applyProtection="1">
      <protection hidden="1"/>
    </xf>
    <xf numFmtId="0" fontId="8" fillId="0" borderId="42" xfId="2" applyFont="1" applyFill="1" applyBorder="1" applyAlignment="1" applyProtection="1">
      <alignment horizontal="center"/>
      <protection hidden="1"/>
    </xf>
    <xf numFmtId="0" fontId="8" fillId="0" borderId="48" xfId="2" applyFont="1" applyFill="1" applyBorder="1" applyAlignment="1" applyProtection="1">
      <alignment horizontal="center" vertical="center" wrapText="1"/>
      <protection hidden="1"/>
    </xf>
    <xf numFmtId="4" fontId="8" fillId="0" borderId="39" xfId="2" applyNumberFormat="1" applyFont="1" applyFill="1" applyBorder="1" applyProtection="1">
      <protection hidden="1"/>
    </xf>
    <xf numFmtId="43" fontId="8" fillId="0" borderId="28" xfId="4" applyFont="1" applyFill="1" applyBorder="1" applyProtection="1">
      <protection hidden="1"/>
    </xf>
    <xf numFmtId="43" fontId="13" fillId="0" borderId="28" xfId="4" applyFont="1" applyFill="1" applyBorder="1" applyProtection="1">
      <protection hidden="1"/>
    </xf>
    <xf numFmtId="0" fontId="15" fillId="0" borderId="29" xfId="2" applyFont="1" applyFill="1" applyBorder="1" applyProtection="1">
      <protection hidden="1"/>
    </xf>
    <xf numFmtId="0" fontId="15" fillId="0" borderId="50" xfId="2" applyFont="1" applyFill="1" applyBorder="1" applyProtection="1">
      <protection hidden="1"/>
    </xf>
    <xf numFmtId="0" fontId="3" fillId="0" borderId="8" xfId="0" applyFont="1" applyBorder="1" applyAlignment="1" applyProtection="1">
      <alignment horizontal="left" vertical="center" wrapText="1"/>
      <protection hidden="1"/>
    </xf>
    <xf numFmtId="0" fontId="3" fillId="0" borderId="59" xfId="0" applyFont="1" applyBorder="1" applyAlignment="1" applyProtection="1">
      <alignment horizontal="left" vertical="center" wrapText="1"/>
      <protection hidden="1"/>
    </xf>
    <xf numFmtId="0" fontId="3" fillId="0" borderId="12" xfId="0" applyFont="1" applyBorder="1" applyAlignment="1" applyProtection="1">
      <alignment horizontal="center" vertical="center" wrapText="1"/>
      <protection hidden="1"/>
    </xf>
    <xf numFmtId="0" fontId="7" fillId="2" borderId="15" xfId="0" applyFont="1" applyFill="1" applyBorder="1" applyAlignment="1" applyProtection="1">
      <alignment horizontal="left" vertical="distributed" wrapText="1"/>
      <protection hidden="1"/>
    </xf>
    <xf numFmtId="0" fontId="7" fillId="2" borderId="59" xfId="0" applyFont="1" applyFill="1" applyBorder="1" applyAlignment="1" applyProtection="1">
      <alignment horizontal="left" vertical="distributed" wrapText="1"/>
      <protection hidden="1"/>
    </xf>
    <xf numFmtId="0" fontId="5" fillId="2" borderId="2" xfId="0" applyFont="1" applyFill="1" applyBorder="1" applyAlignment="1" applyProtection="1">
      <alignment horizontal="left" vertical="center" wrapText="1"/>
      <protection hidden="1"/>
    </xf>
    <xf numFmtId="0" fontId="7" fillId="2" borderId="16" xfId="0" applyFont="1" applyFill="1" applyBorder="1" applyAlignment="1" applyProtection="1">
      <alignment horizontal="left" vertical="center" wrapText="1" indent="2"/>
      <protection hidden="1"/>
    </xf>
    <xf numFmtId="0" fontId="7" fillId="2" borderId="60" xfId="0" applyFont="1" applyFill="1" applyBorder="1" applyAlignment="1" applyProtection="1">
      <alignment horizontal="left" vertical="center" wrapText="1" indent="2"/>
      <protection hidden="1"/>
    </xf>
    <xf numFmtId="0" fontId="0" fillId="0" borderId="0" xfId="0" applyAlignment="1" applyProtection="1">
      <alignment horizontal="center" vertical="center" wrapText="1"/>
      <protection hidden="1"/>
    </xf>
    <xf numFmtId="0" fontId="7" fillId="2" borderId="16" xfId="0" applyFont="1" applyFill="1" applyBorder="1" applyAlignment="1" applyProtection="1">
      <alignment horizontal="left" vertical="top" wrapText="1" indent="2"/>
      <protection hidden="1"/>
    </xf>
    <xf numFmtId="0" fontId="0" fillId="2" borderId="64" xfId="0" applyFill="1" applyBorder="1" applyAlignment="1" applyProtection="1">
      <alignment vertical="center" wrapText="1"/>
      <protection hidden="1"/>
    </xf>
    <xf numFmtId="0" fontId="7" fillId="2" borderId="17" xfId="0" applyFont="1" applyFill="1" applyBorder="1" applyAlignment="1" applyProtection="1">
      <alignment horizontal="left" vertical="center" wrapText="1" indent="2"/>
      <protection hidden="1"/>
    </xf>
    <xf numFmtId="0" fontId="7" fillId="2" borderId="61" xfId="0" applyFont="1" applyFill="1" applyBorder="1" applyAlignment="1" applyProtection="1">
      <alignment horizontal="left" vertical="center" wrapText="1" indent="2"/>
      <protection hidden="1"/>
    </xf>
    <xf numFmtId="0" fontId="0" fillId="2" borderId="65" xfId="0" applyFill="1" applyBorder="1" applyAlignment="1" applyProtection="1">
      <alignment horizontal="center" vertical="center" wrapText="1"/>
      <protection hidden="1"/>
    </xf>
    <xf numFmtId="0" fontId="7" fillId="0" borderId="0" xfId="0" applyFont="1" applyAlignment="1" applyProtection="1">
      <alignment horizontal="left" vertical="center" wrapText="1" indent="2"/>
      <protection hidden="1"/>
    </xf>
    <xf numFmtId="9" fontId="4" fillId="0" borderId="0" xfId="0" applyNumberFormat="1" applyFont="1" applyAlignment="1" applyProtection="1">
      <alignment horizontal="center" vertical="center" wrapText="1"/>
      <protection hidden="1"/>
    </xf>
    <xf numFmtId="0" fontId="8" fillId="0" borderId="0" xfId="1" applyFont="1" applyFill="1" applyBorder="1" applyAlignment="1" applyProtection="1">
      <alignment horizontal="left" vertical="center" wrapText="1"/>
      <protection hidden="1"/>
    </xf>
    <xf numFmtId="0" fontId="13" fillId="0" borderId="69" xfId="2" applyFont="1" applyFill="1" applyBorder="1" applyAlignment="1" applyProtection="1">
      <alignment horizontal="center" vertical="center" wrapText="1"/>
      <protection hidden="1"/>
    </xf>
    <xf numFmtId="0" fontId="8" fillId="0" borderId="43" xfId="2" applyFont="1" applyFill="1" applyBorder="1" applyAlignment="1" applyProtection="1">
      <alignment vertical="center"/>
      <protection hidden="1"/>
    </xf>
    <xf numFmtId="0" fontId="8" fillId="0" borderId="0" xfId="2" applyFont="1" applyFill="1" applyBorder="1" applyProtection="1">
      <protection hidden="1"/>
    </xf>
    <xf numFmtId="0" fontId="8" fillId="0" borderId="0" xfId="2" applyFont="1" applyFill="1" applyBorder="1" applyAlignment="1" applyProtection="1">
      <alignment vertical="top"/>
      <protection hidden="1"/>
    </xf>
    <xf numFmtId="0" fontId="0" fillId="0" borderId="0" xfId="0" applyAlignment="1" applyProtection="1">
      <alignment vertical="top"/>
      <protection hidden="1"/>
    </xf>
    <xf numFmtId="0" fontId="8" fillId="0" borderId="41" xfId="2" applyFont="1" applyFill="1" applyBorder="1" applyAlignment="1" applyProtection="1">
      <alignment horizontal="center"/>
      <protection hidden="1"/>
    </xf>
    <xf numFmtId="0" fontId="8" fillId="0" borderId="38" xfId="2" applyFont="1" applyFill="1" applyBorder="1" applyAlignment="1" applyProtection="1">
      <alignment horizontal="center"/>
      <protection hidden="1"/>
    </xf>
    <xf numFmtId="43" fontId="13" fillId="0" borderId="31" xfId="4" applyFont="1" applyFill="1" applyBorder="1" applyAlignment="1" applyProtection="1">
      <alignment vertical="center"/>
      <protection hidden="1"/>
    </xf>
    <xf numFmtId="2" fontId="8" fillId="0" borderId="31" xfId="2" applyNumberFormat="1" applyFont="1" applyFill="1" applyBorder="1" applyProtection="1">
      <protection hidden="1"/>
    </xf>
    <xf numFmtId="43" fontId="13" fillId="0" borderId="28" xfId="4" applyFont="1" applyFill="1" applyBorder="1" applyAlignment="1" applyProtection="1">
      <alignment vertical="center"/>
      <protection hidden="1"/>
    </xf>
    <xf numFmtId="0" fontId="8" fillId="0" borderId="3" xfId="2" applyFont="1" applyFill="1" applyBorder="1" applyProtection="1">
      <protection hidden="1"/>
    </xf>
    <xf numFmtId="0" fontId="8" fillId="0" borderId="43" xfId="2" applyFont="1" applyFill="1" applyBorder="1" applyProtection="1">
      <protection hidden="1"/>
    </xf>
    <xf numFmtId="0" fontId="13" fillId="0" borderId="0" xfId="2" applyFont="1" applyFill="1" applyBorder="1" applyProtection="1">
      <protection hidden="1"/>
    </xf>
    <xf numFmtId="0" fontId="0" fillId="3" borderId="0" xfId="0" applyFill="1" applyProtection="1">
      <protection locked="0" hidden="1"/>
    </xf>
    <xf numFmtId="0" fontId="0" fillId="3" borderId="2" xfId="0" applyFill="1" applyBorder="1" applyProtection="1">
      <protection locked="0" hidden="1"/>
    </xf>
    <xf numFmtId="0" fontId="0" fillId="0" borderId="0" xfId="0" applyAlignment="1" applyProtection="1">
      <alignment horizontal="left" wrapText="1"/>
      <protection hidden="1"/>
    </xf>
    <xf numFmtId="0" fontId="10" fillId="3" borderId="24" xfId="2" applyFont="1" applyFill="1" applyBorder="1" applyAlignment="1" applyProtection="1">
      <alignment horizontal="left"/>
      <protection locked="0" hidden="1"/>
    </xf>
    <xf numFmtId="0" fontId="10" fillId="3" borderId="29" xfId="2" applyFont="1" applyFill="1" applyBorder="1" applyAlignment="1" applyProtection="1">
      <alignment horizontal="left"/>
      <protection locked="0" hidden="1"/>
    </xf>
    <xf numFmtId="0" fontId="10" fillId="3" borderId="25" xfId="2" applyFont="1" applyFill="1" applyBorder="1" applyAlignment="1" applyProtection="1">
      <alignment horizontal="left"/>
      <protection locked="0" hidden="1"/>
    </xf>
    <xf numFmtId="0" fontId="10" fillId="3" borderId="67" xfId="2" applyFont="1" applyFill="1" applyBorder="1" applyAlignment="1" applyProtection="1">
      <alignment horizontal="left"/>
      <protection locked="0" hidden="1"/>
    </xf>
    <xf numFmtId="0" fontId="10" fillId="3" borderId="30" xfId="2" applyFont="1" applyFill="1" applyBorder="1" applyAlignment="1" applyProtection="1">
      <alignment horizontal="left"/>
      <protection locked="0" hidden="1"/>
    </xf>
    <xf numFmtId="0" fontId="10" fillId="3" borderId="56" xfId="2" applyFont="1" applyFill="1" applyBorder="1" applyAlignment="1" applyProtection="1">
      <alignment horizontal="left"/>
      <protection locked="0" hidden="1"/>
    </xf>
    <xf numFmtId="0" fontId="10" fillId="3" borderId="58" xfId="2" applyFont="1" applyFill="1" applyBorder="1" applyAlignment="1" applyProtection="1">
      <alignment horizontal="left"/>
      <protection locked="0" hidden="1"/>
    </xf>
    <xf numFmtId="0" fontId="10" fillId="3" borderId="26" xfId="2" applyFont="1" applyFill="1" applyBorder="1" applyAlignment="1" applyProtection="1">
      <alignment horizontal="left"/>
      <protection locked="0" hidden="1"/>
    </xf>
    <xf numFmtId="0" fontId="10" fillId="3" borderId="50" xfId="2" applyFont="1" applyFill="1" applyBorder="1" applyAlignment="1" applyProtection="1">
      <alignment horizontal="left"/>
      <protection locked="0" hidden="1"/>
    </xf>
    <xf numFmtId="0" fontId="10" fillId="3" borderId="31" xfId="2" applyFont="1" applyFill="1" applyBorder="1" applyAlignment="1" applyProtection="1">
      <alignment horizontal="left"/>
      <protection locked="0" hidden="1"/>
    </xf>
    <xf numFmtId="0" fontId="13" fillId="0" borderId="68" xfId="2" applyFont="1" applyFill="1" applyBorder="1" applyAlignment="1" applyProtection="1">
      <alignment horizontal="center" vertical="center" wrapText="1"/>
      <protection hidden="1"/>
    </xf>
    <xf numFmtId="0" fontId="13" fillId="0" borderId="70" xfId="2" applyFont="1" applyFill="1" applyBorder="1" applyAlignment="1" applyProtection="1">
      <alignment horizontal="center" vertical="center" wrapText="1"/>
      <protection hidden="1"/>
    </xf>
    <xf numFmtId="0" fontId="8" fillId="0" borderId="0" xfId="2" applyFont="1" applyFill="1" applyBorder="1" applyAlignment="1" applyProtection="1">
      <alignment horizontal="left" wrapText="1"/>
      <protection hidden="1"/>
    </xf>
    <xf numFmtId="4" fontId="8" fillId="3" borderId="0" xfId="2" applyNumberFormat="1" applyFont="1" applyFill="1" applyBorder="1" applyAlignment="1" applyProtection="1">
      <alignment horizontal="center"/>
      <protection locked="0" hidden="1"/>
    </xf>
    <xf numFmtId="4" fontId="8" fillId="3" borderId="2" xfId="2" applyNumberFormat="1" applyFont="1" applyFill="1" applyBorder="1" applyAlignment="1" applyProtection="1">
      <alignment horizontal="center"/>
      <protection locked="0" hidden="1"/>
    </xf>
    <xf numFmtId="4" fontId="8" fillId="3" borderId="1" xfId="2" applyNumberFormat="1" applyFont="1" applyFill="1" applyBorder="1" applyAlignment="1" applyProtection="1">
      <alignment horizontal="center"/>
      <protection locked="0" hidden="1"/>
    </xf>
    <xf numFmtId="4" fontId="8" fillId="3" borderId="44" xfId="2" applyNumberFormat="1" applyFont="1" applyFill="1" applyBorder="1" applyAlignment="1" applyProtection="1">
      <alignment horizontal="center"/>
      <protection locked="0" hidden="1"/>
    </xf>
    <xf numFmtId="0" fontId="8" fillId="3" borderId="0" xfId="2" applyFont="1" applyFill="1" applyBorder="1" applyAlignment="1" applyProtection="1">
      <alignment horizontal="center"/>
      <protection locked="0" hidden="1"/>
    </xf>
    <xf numFmtId="0" fontId="8" fillId="3" borderId="1" xfId="2" applyFont="1" applyFill="1" applyBorder="1" applyAlignment="1" applyProtection="1">
      <alignment horizontal="center"/>
      <protection locked="0" hidden="1"/>
    </xf>
    <xf numFmtId="0" fontId="9" fillId="3" borderId="19" xfId="3" applyFill="1" applyBorder="1" applyAlignment="1" applyProtection="1">
      <alignment horizontal="left" vertical="center" wrapText="1"/>
      <protection locked="0" hidden="1"/>
    </xf>
    <xf numFmtId="0" fontId="9" fillId="3" borderId="28" xfId="3" applyFill="1" applyBorder="1" applyAlignment="1" applyProtection="1">
      <alignment horizontal="left" vertical="center" wrapText="1"/>
      <protection locked="0" hidden="1"/>
    </xf>
    <xf numFmtId="0" fontId="0" fillId="3" borderId="30" xfId="3" applyFont="1" applyFill="1" applyBorder="1" applyAlignment="1" applyProtection="1">
      <alignment vertical="center" wrapText="1"/>
      <protection locked="0" hidden="1"/>
    </xf>
    <xf numFmtId="0" fontId="9" fillId="3" borderId="30" xfId="3" applyFill="1" applyBorder="1" applyAlignment="1" applyProtection="1">
      <alignment vertical="center" wrapText="1"/>
      <protection locked="0" hidden="1"/>
    </xf>
    <xf numFmtId="0" fontId="10" fillId="0" borderId="30" xfId="2" applyFont="1" applyFill="1" applyBorder="1" applyAlignment="1" applyProtection="1">
      <alignment horizontal="center" vertical="center" wrapText="1"/>
      <protection locked="0" hidden="1"/>
    </xf>
    <xf numFmtId="0" fontId="10" fillId="0" borderId="31" xfId="2" applyFont="1" applyFill="1" applyBorder="1" applyAlignment="1" applyProtection="1">
      <alignment horizontal="center" vertical="center" wrapText="1"/>
      <protection locked="0" hidden="1"/>
    </xf>
    <xf numFmtId="0" fontId="0" fillId="0" borderId="0" xfId="0" applyAlignment="1" applyProtection="1">
      <alignment horizontal="left" vertical="top" wrapText="1"/>
      <protection hidden="1"/>
    </xf>
    <xf numFmtId="0" fontId="17" fillId="0" borderId="71" xfId="2" applyFont="1" applyFill="1" applyBorder="1" applyAlignment="1" applyProtection="1">
      <alignment horizontal="left" vertical="center" wrapText="1"/>
      <protection hidden="1"/>
    </xf>
    <xf numFmtId="0" fontId="17" fillId="0" borderId="33" xfId="2" applyFont="1" applyFill="1" applyBorder="1" applyAlignment="1" applyProtection="1">
      <alignment horizontal="left" vertical="center" wrapText="1"/>
      <protection hidden="1"/>
    </xf>
    <xf numFmtId="0" fontId="17" fillId="0" borderId="34" xfId="2" applyFont="1" applyFill="1" applyBorder="1" applyAlignment="1" applyProtection="1">
      <alignment horizontal="left" vertical="center" wrapText="1"/>
      <protection hidden="1"/>
    </xf>
    <xf numFmtId="0" fontId="7" fillId="0" borderId="68" xfId="0" applyFont="1" applyBorder="1" applyAlignment="1" applyProtection="1">
      <alignment horizontal="center" vertical="center" wrapText="1"/>
      <protection hidden="1"/>
    </xf>
    <xf numFmtId="2" fontId="8" fillId="0" borderId="56" xfId="2" applyNumberFormat="1" applyFont="1" applyFill="1" applyBorder="1" applyAlignment="1" applyProtection="1">
      <alignment horizontal="left"/>
      <protection hidden="1"/>
    </xf>
    <xf numFmtId="2" fontId="8" fillId="0" borderId="50" xfId="2" applyNumberFormat="1" applyFont="1" applyFill="1" applyBorder="1" applyAlignment="1" applyProtection="1">
      <alignment horizontal="left"/>
      <protection hidden="1"/>
    </xf>
    <xf numFmtId="0" fontId="10" fillId="0" borderId="23" xfId="2" applyFont="1" applyFill="1" applyBorder="1" applyAlignment="1" applyProtection="1">
      <alignment horizontal="center"/>
      <protection hidden="1"/>
    </xf>
    <xf numFmtId="0" fontId="8" fillId="0" borderId="29" xfId="2" applyFont="1" applyFill="1" applyBorder="1" applyAlignment="1" applyProtection="1">
      <alignment horizontal="left" vertical="center" wrapText="1"/>
      <protection hidden="1"/>
    </xf>
    <xf numFmtId="0" fontId="8" fillId="0" borderId="50" xfId="2" applyFont="1" applyFill="1" applyBorder="1" applyAlignment="1" applyProtection="1">
      <alignment horizontal="left" vertical="center" wrapText="1"/>
      <protection hidden="1"/>
    </xf>
    <xf numFmtId="0" fontId="8" fillId="0" borderId="30" xfId="2" applyFont="1" applyFill="1" applyBorder="1" applyAlignment="1" applyProtection="1">
      <alignment horizontal="left" vertical="center" wrapText="1"/>
      <protection hidden="1"/>
    </xf>
    <xf numFmtId="0" fontId="16" fillId="0" borderId="32" xfId="2" applyFont="1" applyFill="1" applyBorder="1" applyAlignment="1" applyProtection="1">
      <alignment horizontal="left" vertical="center" wrapText="1"/>
      <protection hidden="1"/>
    </xf>
    <xf numFmtId="0" fontId="16" fillId="0" borderId="33" xfId="2" applyFont="1" applyFill="1" applyBorder="1" applyAlignment="1" applyProtection="1">
      <alignment horizontal="left" vertical="center" wrapText="1"/>
      <protection hidden="1"/>
    </xf>
    <xf numFmtId="0" fontId="16" fillId="0" borderId="34" xfId="2" applyFont="1" applyFill="1" applyBorder="1" applyAlignment="1" applyProtection="1">
      <alignment horizontal="left" vertical="center" wrapText="1"/>
      <protection hidden="1"/>
    </xf>
    <xf numFmtId="0" fontId="11" fillId="0" borderId="51" xfId="2" applyFont="1" applyFill="1" applyBorder="1" applyAlignment="1" applyProtection="1">
      <alignment horizontal="center" vertical="center" wrapText="1"/>
      <protection hidden="1"/>
    </xf>
    <xf numFmtId="0" fontId="11" fillId="0" borderId="52" xfId="2" applyFont="1" applyFill="1" applyBorder="1" applyAlignment="1" applyProtection="1">
      <alignment horizontal="center" vertical="center" wrapText="1"/>
      <protection hidden="1"/>
    </xf>
    <xf numFmtId="0" fontId="11" fillId="0" borderId="53" xfId="2" applyFont="1" applyFill="1" applyBorder="1" applyAlignment="1" applyProtection="1">
      <alignment horizontal="center" vertical="center" wrapText="1"/>
      <protection hidden="1"/>
    </xf>
    <xf numFmtId="0" fontId="0" fillId="0" borderId="54"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0" fillId="0" borderId="55" xfId="0" applyBorder="1" applyAlignment="1" applyProtection="1">
      <alignment horizontal="left" vertical="center" wrapText="1"/>
      <protection hidden="1"/>
    </xf>
    <xf numFmtId="0" fontId="8" fillId="0" borderId="27" xfId="2" applyFont="1" applyFill="1" applyBorder="1" applyAlignment="1" applyProtection="1">
      <alignment vertical="center" wrapText="1"/>
      <protection hidden="1"/>
    </xf>
    <xf numFmtId="0" fontId="8" fillId="0" borderId="39" xfId="2" applyFont="1" applyFill="1" applyBorder="1" applyAlignment="1" applyProtection="1">
      <alignment vertical="center" wrapText="1"/>
      <protection hidden="1"/>
    </xf>
    <xf numFmtId="0" fontId="8" fillId="0" borderId="19" xfId="2" applyFont="1" applyFill="1" applyAlignment="1" applyProtection="1">
      <alignment vertical="center" wrapText="1"/>
      <protection hidden="1"/>
    </xf>
    <xf numFmtId="0" fontId="8" fillId="0" borderId="27" xfId="2" applyFont="1" applyFill="1" applyBorder="1" applyAlignment="1" applyProtection="1">
      <alignment horizontal="left" vertical="center" wrapText="1"/>
      <protection hidden="1"/>
    </xf>
    <xf numFmtId="0" fontId="8" fillId="0" borderId="39" xfId="2" applyFont="1" applyFill="1" applyBorder="1" applyAlignment="1" applyProtection="1">
      <alignment horizontal="left" vertical="center" wrapText="1"/>
      <protection hidden="1"/>
    </xf>
    <xf numFmtId="0" fontId="8" fillId="0" borderId="19" xfId="2" applyFont="1" applyFill="1" applyAlignment="1" applyProtection="1">
      <alignment horizontal="left" vertical="center" wrapText="1"/>
      <protection hidden="1"/>
    </xf>
    <xf numFmtId="0" fontId="11" fillId="0" borderId="20" xfId="2" applyFont="1" applyFill="1" applyBorder="1" applyAlignment="1" applyProtection="1">
      <alignment horizontal="center" vertical="center" wrapText="1"/>
      <protection hidden="1"/>
    </xf>
    <xf numFmtId="0" fontId="11" fillId="0" borderId="57" xfId="2" applyFont="1" applyFill="1" applyBorder="1" applyAlignment="1" applyProtection="1">
      <alignment horizontal="center" vertical="center" wrapText="1"/>
      <protection hidden="1"/>
    </xf>
    <xf numFmtId="0" fontId="12" fillId="0" borderId="21" xfId="2" applyFont="1" applyFill="1" applyBorder="1" applyAlignment="1" applyProtection="1">
      <alignment horizontal="center" vertical="center" wrapText="1"/>
      <protection hidden="1"/>
    </xf>
    <xf numFmtId="0" fontId="12" fillId="0" borderId="22" xfId="2" applyFont="1" applyFill="1" applyBorder="1" applyAlignment="1" applyProtection="1">
      <alignment horizontal="center" vertical="center" wrapText="1"/>
      <protection hidden="1"/>
    </xf>
    <xf numFmtId="0" fontId="9" fillId="3" borderId="25" xfId="3" applyFill="1" applyBorder="1" applyAlignment="1" applyProtection="1">
      <alignment horizontal="left" vertical="center" wrapText="1"/>
      <protection locked="0" hidden="1"/>
    </xf>
    <xf numFmtId="0" fontId="9" fillId="3" borderId="26" xfId="3" applyFill="1" applyBorder="1" applyAlignment="1" applyProtection="1">
      <alignment horizontal="left" vertical="center" wrapText="1"/>
      <protection locked="0" hidden="1"/>
    </xf>
    <xf numFmtId="0" fontId="0" fillId="0" borderId="0" xfId="0" applyAlignment="1" applyProtection="1">
      <alignment horizontal="center" vertical="center" wrapText="1"/>
      <protection hidden="1"/>
    </xf>
    <xf numFmtId="0" fontId="0" fillId="0" borderId="0" xfId="0" applyAlignment="1" applyProtection="1">
      <alignment horizontal="center" wrapText="1"/>
      <protection hidden="1"/>
    </xf>
    <xf numFmtId="0" fontId="0" fillId="3" borderId="6" xfId="0" applyFill="1" applyBorder="1" applyAlignment="1" applyProtection="1">
      <alignment horizontal="left" vertical="center" wrapText="1"/>
      <protection hidden="1"/>
    </xf>
    <xf numFmtId="0" fontId="0" fillId="3" borderId="7" xfId="0" applyFill="1" applyBorder="1" applyAlignment="1" applyProtection="1">
      <alignment horizontal="left" vertical="center" wrapText="1"/>
      <protection hidden="1"/>
    </xf>
    <xf numFmtId="0" fontId="0" fillId="2" borderId="10" xfId="0" applyFill="1" applyBorder="1" applyAlignment="1" applyProtection="1">
      <alignment horizontal="center" vertical="top" wrapText="1"/>
      <protection hidden="1"/>
    </xf>
    <xf numFmtId="0" fontId="0" fillId="2" borderId="11" xfId="0" applyFill="1" applyBorder="1" applyAlignment="1" applyProtection="1">
      <alignment horizontal="center" vertical="top" wrapText="1"/>
      <protection hidden="1"/>
    </xf>
    <xf numFmtId="0" fontId="13" fillId="0" borderId="40" xfId="2" applyFont="1" applyFill="1" applyBorder="1" applyAlignment="1" applyProtection="1">
      <alignment horizontal="left" vertical="center"/>
      <protection hidden="1"/>
    </xf>
    <xf numFmtId="0" fontId="13" fillId="0" borderId="41" xfId="2" applyFont="1" applyFill="1" applyBorder="1" applyAlignment="1" applyProtection="1">
      <alignment horizontal="left" vertical="center"/>
      <protection hidden="1"/>
    </xf>
    <xf numFmtId="0" fontId="13" fillId="0" borderId="42" xfId="2" applyFont="1" applyFill="1" applyBorder="1" applyAlignment="1" applyProtection="1">
      <alignment horizontal="left" vertical="center"/>
      <protection hidden="1"/>
    </xf>
    <xf numFmtId="0" fontId="13" fillId="0" borderId="39" xfId="2" applyFont="1" applyFill="1" applyBorder="1" applyAlignment="1" applyProtection="1">
      <alignment horizontal="left" vertical="center"/>
      <protection hidden="1"/>
    </xf>
    <xf numFmtId="164" fontId="15" fillId="0" borderId="30" xfId="2" applyNumberFormat="1" applyFont="1" applyFill="1" applyBorder="1" applyAlignment="1" applyProtection="1">
      <alignment horizontal="right" vertical="center"/>
      <protection hidden="1"/>
    </xf>
    <xf numFmtId="164" fontId="15" fillId="0" borderId="31" xfId="2" applyNumberFormat="1" applyFont="1" applyFill="1" applyBorder="1" applyAlignment="1" applyProtection="1">
      <alignment horizontal="right" vertical="center"/>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9" fontId="4" fillId="2" borderId="12" xfId="0" applyNumberFormat="1" applyFont="1" applyFill="1" applyBorder="1" applyAlignment="1" applyProtection="1">
      <alignment horizontal="center" vertical="center" wrapText="1"/>
      <protection hidden="1"/>
    </xf>
    <xf numFmtId="9" fontId="4" fillId="2" borderId="13" xfId="0" applyNumberFormat="1" applyFont="1" applyFill="1" applyBorder="1" applyAlignment="1" applyProtection="1">
      <alignment horizontal="center" vertical="center" wrapText="1"/>
      <protection hidden="1"/>
    </xf>
    <xf numFmtId="9" fontId="4" fillId="2" borderId="18" xfId="0" applyNumberFormat="1" applyFont="1" applyFill="1" applyBorder="1" applyAlignment="1" applyProtection="1">
      <alignment horizontal="center" vertical="center" wrapText="1"/>
      <protection hidden="1"/>
    </xf>
    <xf numFmtId="0" fontId="0" fillId="3" borderId="14" xfId="0" applyFill="1" applyBorder="1" applyAlignment="1" applyProtection="1">
      <alignment vertical="center"/>
      <protection hidden="1"/>
    </xf>
    <xf numFmtId="0" fontId="0" fillId="3" borderId="0" xfId="0" applyFill="1" applyAlignment="1" applyProtection="1">
      <alignment vertical="center" wrapText="1"/>
      <protection hidden="1"/>
    </xf>
    <xf numFmtId="0" fontId="0" fillId="3" borderId="7" xfId="0" applyFill="1" applyBorder="1" applyAlignment="1" applyProtection="1">
      <alignment vertical="center" wrapText="1"/>
      <protection hidden="1"/>
    </xf>
    <xf numFmtId="0" fontId="8" fillId="3" borderId="62" xfId="1" applyFont="1" applyFill="1" applyBorder="1" applyAlignment="1" applyProtection="1">
      <alignment horizontal="left" vertical="center" wrapText="1"/>
      <protection hidden="1"/>
    </xf>
    <xf numFmtId="0" fontId="8" fillId="3" borderId="63" xfId="1" applyFont="1" applyFill="1" applyBorder="1" applyAlignment="1" applyProtection="1">
      <alignment horizontal="left" vertical="center" wrapText="1"/>
      <protection hidden="1"/>
    </xf>
    <xf numFmtId="0" fontId="0" fillId="3" borderId="5" xfId="0" applyFill="1" applyBorder="1" applyAlignment="1" applyProtection="1">
      <alignment horizontal="left" vertical="top" wrapText="1"/>
      <protection hidden="1"/>
    </xf>
    <xf numFmtId="0" fontId="0" fillId="3" borderId="14" xfId="0" applyFill="1" applyBorder="1" applyAlignment="1" applyProtection="1">
      <alignment horizontal="left" vertical="top" wrapText="1"/>
      <protection hidden="1"/>
    </xf>
    <xf numFmtId="0" fontId="8" fillId="0" borderId="0" xfId="2" applyFont="1" applyFill="1" applyBorder="1" applyAlignment="1" applyProtection="1">
      <alignment horizontal="left" vertical="top" wrapText="1"/>
      <protection hidden="1"/>
    </xf>
    <xf numFmtId="0" fontId="13" fillId="0" borderId="66" xfId="2" applyFont="1" applyFill="1" applyBorder="1" applyAlignment="1" applyProtection="1">
      <alignment horizontal="left" vertical="center"/>
      <protection hidden="1"/>
    </xf>
    <xf numFmtId="0" fontId="13" fillId="0" borderId="49" xfId="2" applyFont="1" applyFill="1" applyBorder="1" applyAlignment="1" applyProtection="1">
      <alignment horizontal="left" vertical="center"/>
      <protection hidden="1"/>
    </xf>
    <xf numFmtId="0" fontId="13" fillId="0" borderId="1" xfId="2" applyFont="1" applyFill="1" applyBorder="1" applyAlignment="1" applyProtection="1">
      <alignment horizontal="left" vertical="center"/>
      <protection hidden="1"/>
    </xf>
    <xf numFmtId="0" fontId="13" fillId="0" borderId="50" xfId="2" applyFont="1" applyFill="1" applyBorder="1" applyAlignment="1" applyProtection="1">
      <alignment horizontal="left" vertical="center"/>
      <protection hidden="1"/>
    </xf>
    <xf numFmtId="0" fontId="8" fillId="3" borderId="72" xfId="2" applyFont="1" applyFill="1" applyBorder="1" applyAlignment="1" applyProtection="1">
      <alignment horizontal="center"/>
      <protection locked="0" hidden="1"/>
    </xf>
    <xf numFmtId="2" fontId="15" fillId="0" borderId="30" xfId="2" applyNumberFormat="1" applyFont="1" applyFill="1" applyBorder="1" applyAlignment="1" applyProtection="1">
      <alignment horizontal="right" vertical="center"/>
      <protection locked="0" hidden="1"/>
    </xf>
    <xf numFmtId="2" fontId="15" fillId="0" borderId="31" xfId="2" applyNumberFormat="1" applyFont="1" applyFill="1" applyBorder="1" applyAlignment="1" applyProtection="1">
      <alignment horizontal="right" vertical="center"/>
      <protection locked="0" hidden="1"/>
    </xf>
    <xf numFmtId="0" fontId="0" fillId="0" borderId="0" xfId="0" applyAlignment="1" applyProtection="1">
      <alignment horizontal="left" vertical="top" wrapText="1"/>
      <protection locked="0" hidden="1"/>
    </xf>
  </cellXfs>
  <cellStyles count="5">
    <cellStyle name="20 % - zvýraznenie3" xfId="3" builtinId="38"/>
    <cellStyle name="Čiarka" xfId="4" builtinId="3"/>
    <cellStyle name="Hypertextové prepojenie" xfId="1" builtinId="8"/>
    <cellStyle name="Normálna" xfId="0" builtinId="0"/>
    <cellStyle name="Poznámk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9290051" y="8836025"/>
          <a:ext cx="78912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090025" y="8343900"/>
          <a:ext cx="11144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47200" y="9512300"/>
          <a:ext cx="609600" cy="554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869950</xdr:colOff>
          <xdr:row>29</xdr:row>
          <xdr:rowOff>241300</xdr:rowOff>
        </xdr:from>
        <xdr:to>
          <xdr:col>4</xdr:col>
          <xdr:colOff>660400</xdr:colOff>
          <xdr:row>31</xdr:row>
          <xdr:rowOff>107950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400050</xdr:rowOff>
        </xdr:from>
        <xdr:to>
          <xdr:col>4</xdr:col>
          <xdr:colOff>679450</xdr:colOff>
          <xdr:row>33</xdr:row>
          <xdr:rowOff>114300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32</xdr:row>
          <xdr:rowOff>165100</xdr:rowOff>
        </xdr:from>
        <xdr:to>
          <xdr:col>4</xdr:col>
          <xdr:colOff>660400</xdr:colOff>
          <xdr:row>35</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33</xdr:row>
          <xdr:rowOff>279400</xdr:rowOff>
        </xdr:from>
        <xdr:to>
          <xdr:col>4</xdr:col>
          <xdr:colOff>742950</xdr:colOff>
          <xdr:row>36</xdr:row>
          <xdr:rowOff>76200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603250</xdr:colOff>
          <xdr:row>13</xdr:row>
          <xdr:rowOff>88900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603250</xdr:colOff>
          <xdr:row>14</xdr:row>
          <xdr:rowOff>95250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228600</xdr:rowOff>
        </xdr:from>
        <xdr:to>
          <xdr:col>4</xdr:col>
          <xdr:colOff>660400</xdr:colOff>
          <xdr:row>36</xdr:row>
          <xdr:rowOff>419100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247651</xdr:colOff>
      <xdr:row>29</xdr:row>
      <xdr:rowOff>28575</xdr:rowOff>
    </xdr:from>
    <xdr:to>
      <xdr:col>7</xdr:col>
      <xdr:colOff>1036779</xdr:colOff>
      <xdr:row>30</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FCAD6031-F4A9-4D05-8EBF-2DD9FA8407F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9790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28</xdr:row>
      <xdr:rowOff>76200</xdr:rowOff>
    </xdr:from>
    <xdr:to>
      <xdr:col>7</xdr:col>
      <xdr:colOff>1162050</xdr:colOff>
      <xdr:row>28</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84321D2B-1001-49D3-BB65-0F7E65522E5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5694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31</xdr:row>
      <xdr:rowOff>31750</xdr:rowOff>
    </xdr:from>
    <xdr:to>
      <xdr:col>7</xdr:col>
      <xdr:colOff>914400</xdr:colOff>
      <xdr:row>32</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DC968E26-F4BC-4A8E-9E3E-9D96AE5C00E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5600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869950</xdr:colOff>
          <xdr:row>27</xdr:row>
          <xdr:rowOff>241300</xdr:rowOff>
        </xdr:from>
        <xdr:to>
          <xdr:col>4</xdr:col>
          <xdr:colOff>660400</xdr:colOff>
          <xdr:row>29</xdr:row>
          <xdr:rowOff>107950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28</xdr:row>
          <xdr:rowOff>400050</xdr:rowOff>
        </xdr:from>
        <xdr:to>
          <xdr:col>4</xdr:col>
          <xdr:colOff>679450</xdr:colOff>
          <xdr:row>31</xdr:row>
          <xdr:rowOff>114300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30</xdr:row>
          <xdr:rowOff>165100</xdr:rowOff>
        </xdr:from>
        <xdr:to>
          <xdr:col>4</xdr:col>
          <xdr:colOff>660400</xdr:colOff>
          <xdr:row>33</xdr:row>
          <xdr:rowOff>152400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31</xdr:row>
          <xdr:rowOff>279400</xdr:rowOff>
        </xdr:from>
        <xdr:to>
          <xdr:col>4</xdr:col>
          <xdr:colOff>742950</xdr:colOff>
          <xdr:row>34</xdr:row>
          <xdr:rowOff>76200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88900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609600</xdr:colOff>
          <xdr:row>14</xdr:row>
          <xdr:rowOff>107950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203200</xdr:rowOff>
        </xdr:from>
        <xdr:to>
          <xdr:col>4</xdr:col>
          <xdr:colOff>660400</xdr:colOff>
          <xdr:row>34</xdr:row>
          <xdr:rowOff>393700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88900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609600</xdr:colOff>
          <xdr:row>14</xdr:row>
          <xdr:rowOff>107950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247651</xdr:colOff>
      <xdr:row>30</xdr:row>
      <xdr:rowOff>28575</xdr:rowOff>
    </xdr:from>
    <xdr:to>
      <xdr:col>7</xdr:col>
      <xdr:colOff>1036779</xdr:colOff>
      <xdr:row>31</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202AECA1-8A66-4E38-B777-82C31DF2A10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9790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29</xdr:row>
      <xdr:rowOff>76200</xdr:rowOff>
    </xdr:from>
    <xdr:to>
      <xdr:col>7</xdr:col>
      <xdr:colOff>1162050</xdr:colOff>
      <xdr:row>29</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C35A8B27-5D8C-41D0-9396-DB3EE7D8BDE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5694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32</xdr:row>
      <xdr:rowOff>31750</xdr:rowOff>
    </xdr:from>
    <xdr:to>
      <xdr:col>7</xdr:col>
      <xdr:colOff>914400</xdr:colOff>
      <xdr:row>33</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59C99BF8-3B5D-4CE2-84C8-6D5B998F233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5600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869950</xdr:colOff>
          <xdr:row>28</xdr:row>
          <xdr:rowOff>241300</xdr:rowOff>
        </xdr:from>
        <xdr:to>
          <xdr:col>4</xdr:col>
          <xdr:colOff>660400</xdr:colOff>
          <xdr:row>30</xdr:row>
          <xdr:rowOff>107950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29</xdr:row>
          <xdr:rowOff>400050</xdr:rowOff>
        </xdr:from>
        <xdr:to>
          <xdr:col>4</xdr:col>
          <xdr:colOff>679450</xdr:colOff>
          <xdr:row>32</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31</xdr:row>
          <xdr:rowOff>165100</xdr:rowOff>
        </xdr:from>
        <xdr:to>
          <xdr:col>4</xdr:col>
          <xdr:colOff>660400</xdr:colOff>
          <xdr:row>34</xdr:row>
          <xdr:rowOff>152400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32</xdr:row>
          <xdr:rowOff>279400</xdr:rowOff>
        </xdr:from>
        <xdr:to>
          <xdr:col>4</xdr:col>
          <xdr:colOff>742950</xdr:colOff>
          <xdr:row>35</xdr:row>
          <xdr:rowOff>76200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88900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609600</xdr:colOff>
          <xdr:row>14</xdr:row>
          <xdr:rowOff>107950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203200</xdr:rowOff>
        </xdr:from>
        <xdr:to>
          <xdr:col>4</xdr:col>
          <xdr:colOff>660400</xdr:colOff>
          <xdr:row>35</xdr:row>
          <xdr:rowOff>393700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3852F443-16CC-4944-9027-DB2AC8B3AB5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9A408AD9-4CEC-4FFD-AA89-F16B66763E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A0DC2D50-9BE8-4CB8-AE44-5775BBA51D7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869950</xdr:colOff>
          <xdr:row>29</xdr:row>
          <xdr:rowOff>241300</xdr:rowOff>
        </xdr:from>
        <xdr:to>
          <xdr:col>4</xdr:col>
          <xdr:colOff>660400</xdr:colOff>
          <xdr:row>31</xdr:row>
          <xdr:rowOff>107950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400050</xdr:rowOff>
        </xdr:from>
        <xdr:to>
          <xdr:col>4</xdr:col>
          <xdr:colOff>679450</xdr:colOff>
          <xdr:row>33</xdr:row>
          <xdr:rowOff>114300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32</xdr:row>
          <xdr:rowOff>165100</xdr:rowOff>
        </xdr:from>
        <xdr:to>
          <xdr:col>4</xdr:col>
          <xdr:colOff>660400</xdr:colOff>
          <xdr:row>35</xdr:row>
          <xdr:rowOff>152400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33</xdr:row>
          <xdr:rowOff>279400</xdr:rowOff>
        </xdr:from>
        <xdr:to>
          <xdr:col>4</xdr:col>
          <xdr:colOff>742950</xdr:colOff>
          <xdr:row>36</xdr:row>
          <xdr:rowOff>76200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38100</xdr:colOff>
          <xdr:row>19</xdr:row>
          <xdr:rowOff>107950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12700</xdr:colOff>
          <xdr:row>19</xdr:row>
          <xdr:rowOff>107950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12700</xdr:colOff>
          <xdr:row>19</xdr:row>
          <xdr:rowOff>88900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88900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609600</xdr:colOff>
          <xdr:row>14</xdr:row>
          <xdr:rowOff>107950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203200</xdr:rowOff>
        </xdr:from>
        <xdr:to>
          <xdr:col>4</xdr:col>
          <xdr:colOff>660400</xdr:colOff>
          <xdr:row>36</xdr:row>
          <xdr:rowOff>393700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8A89D67A-D26B-48F2-B708-51712722772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B70104BF-79CE-4101-A834-1476FC4DC9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149F0671-DF98-45FA-B7FC-AEF5571FD80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869950</xdr:colOff>
          <xdr:row>29</xdr:row>
          <xdr:rowOff>241300</xdr:rowOff>
        </xdr:from>
        <xdr:to>
          <xdr:col>4</xdr:col>
          <xdr:colOff>660400</xdr:colOff>
          <xdr:row>31</xdr:row>
          <xdr:rowOff>107950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30</xdr:row>
          <xdr:rowOff>400050</xdr:rowOff>
        </xdr:from>
        <xdr:to>
          <xdr:col>4</xdr:col>
          <xdr:colOff>679450</xdr:colOff>
          <xdr:row>33</xdr:row>
          <xdr:rowOff>114300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32</xdr:row>
          <xdr:rowOff>165100</xdr:rowOff>
        </xdr:from>
        <xdr:to>
          <xdr:col>4</xdr:col>
          <xdr:colOff>660400</xdr:colOff>
          <xdr:row>35</xdr:row>
          <xdr:rowOff>152400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33</xdr:row>
          <xdr:rowOff>279400</xdr:rowOff>
        </xdr:from>
        <xdr:to>
          <xdr:col>4</xdr:col>
          <xdr:colOff>742950</xdr:colOff>
          <xdr:row>36</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38100</xdr:colOff>
          <xdr:row>19</xdr:row>
          <xdr:rowOff>107950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12700</xdr:colOff>
          <xdr:row>19</xdr:row>
          <xdr:rowOff>107950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12700</xdr:colOff>
          <xdr:row>19</xdr:row>
          <xdr:rowOff>88900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88900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609600</xdr:colOff>
          <xdr:row>14</xdr:row>
          <xdr:rowOff>107950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203200</xdr:rowOff>
        </xdr:from>
        <xdr:to>
          <xdr:col>4</xdr:col>
          <xdr:colOff>660400</xdr:colOff>
          <xdr:row>36</xdr:row>
          <xdr:rowOff>393700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247651</xdr:colOff>
      <xdr:row>30</xdr:row>
      <xdr:rowOff>28575</xdr:rowOff>
    </xdr:from>
    <xdr:to>
      <xdr:col>7</xdr:col>
      <xdr:colOff>1036779</xdr:colOff>
      <xdr:row>31</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BD79B39F-FC67-460D-8248-70A88F1B6E4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29</xdr:row>
      <xdr:rowOff>76200</xdr:rowOff>
    </xdr:from>
    <xdr:to>
      <xdr:col>7</xdr:col>
      <xdr:colOff>1162050</xdr:colOff>
      <xdr:row>29</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A4991134-ACD0-4B9C-BC12-CF7767E2F6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32</xdr:row>
      <xdr:rowOff>31750</xdr:rowOff>
    </xdr:from>
    <xdr:to>
      <xdr:col>7</xdr:col>
      <xdr:colOff>914400</xdr:colOff>
      <xdr:row>33</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867AF81A-7AD7-459D-99E7-13435754CAE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869950</xdr:colOff>
          <xdr:row>28</xdr:row>
          <xdr:rowOff>241300</xdr:rowOff>
        </xdr:from>
        <xdr:to>
          <xdr:col>4</xdr:col>
          <xdr:colOff>660400</xdr:colOff>
          <xdr:row>30</xdr:row>
          <xdr:rowOff>107950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29</xdr:row>
          <xdr:rowOff>400050</xdr:rowOff>
        </xdr:from>
        <xdr:to>
          <xdr:col>4</xdr:col>
          <xdr:colOff>679450</xdr:colOff>
          <xdr:row>32</xdr:row>
          <xdr:rowOff>114300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869950</xdr:colOff>
          <xdr:row>31</xdr:row>
          <xdr:rowOff>165100</xdr:rowOff>
        </xdr:from>
        <xdr:to>
          <xdr:col>4</xdr:col>
          <xdr:colOff>660400</xdr:colOff>
          <xdr:row>34</xdr:row>
          <xdr:rowOff>152400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831850</xdr:colOff>
          <xdr:row>32</xdr:row>
          <xdr:rowOff>279400</xdr:rowOff>
        </xdr:from>
        <xdr:to>
          <xdr:col>4</xdr:col>
          <xdr:colOff>742950</xdr:colOff>
          <xdr:row>35</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88900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1936750</xdr:colOff>
          <xdr:row>16</xdr:row>
          <xdr:rowOff>0</xdr:rowOff>
        </xdr:from>
        <xdr:to>
          <xdr:col>8</xdr:col>
          <xdr:colOff>590550</xdr:colOff>
          <xdr:row>17</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12700</xdr:rowOff>
        </xdr:from>
        <xdr:to>
          <xdr:col>8</xdr:col>
          <xdr:colOff>609600</xdr:colOff>
          <xdr:row>14</xdr:row>
          <xdr:rowOff>107950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6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203200</xdr:rowOff>
        </xdr:from>
        <xdr:to>
          <xdr:col>4</xdr:col>
          <xdr:colOff>660400</xdr:colOff>
          <xdr:row>35</xdr:row>
          <xdr:rowOff>393700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6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5.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6.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6.xml"/><Relationship Id="rId16" Type="http://schemas.openxmlformats.org/officeDocument/2006/relationships/ctrlProp" Target="../ctrlProps/ctrlProp61.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7.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15CB-91CD-4ABD-BB37-2E8C14047C3F}">
  <dimension ref="B1:N52"/>
  <sheetViews>
    <sheetView zoomScale="80" zoomScaleNormal="80" workbookViewId="0">
      <selection activeCell="E23" sqref="E23"/>
    </sheetView>
  </sheetViews>
  <sheetFormatPr defaultRowHeight="14.5" x14ac:dyDescent="0.35"/>
  <cols>
    <col min="1" max="1" width="5.26953125" style="32" customWidth="1"/>
    <col min="2" max="2" width="46.26953125"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9.1796875" style="32" customWidth="1"/>
    <col min="10" max="11" width="8.7265625" style="32"/>
    <col min="12" max="12" width="14.7265625" style="32" customWidth="1"/>
    <col min="13" max="16384" width="8.7265625" style="32"/>
  </cols>
  <sheetData>
    <row r="1" spans="2:14" ht="15" thickBot="1" x14ac:dyDescent="0.4"/>
    <row r="2" spans="2:14" ht="44.5" customHeight="1" thickBot="1" x14ac:dyDescent="0.4">
      <c r="B2" s="149" t="s">
        <v>135</v>
      </c>
      <c r="C2" s="150"/>
      <c r="D2" s="151"/>
      <c r="E2" s="151"/>
      <c r="F2" s="151"/>
      <c r="G2" s="151"/>
      <c r="H2" s="152"/>
    </row>
    <row r="3" spans="2:14" ht="15" customHeight="1" thickBot="1" x14ac:dyDescent="0.4">
      <c r="B3" s="130"/>
      <c r="C3" s="130"/>
      <c r="D3" s="130"/>
      <c r="E3" s="130"/>
      <c r="F3" s="130"/>
      <c r="G3" s="130"/>
      <c r="H3" s="130"/>
    </row>
    <row r="4" spans="2:14" ht="20.25" customHeight="1" x14ac:dyDescent="0.35">
      <c r="B4" s="33" t="s">
        <v>0</v>
      </c>
      <c r="C4" s="34"/>
      <c r="D4" s="153"/>
      <c r="E4" s="153"/>
      <c r="F4" s="153"/>
      <c r="G4" s="153"/>
      <c r="H4" s="154"/>
    </row>
    <row r="5" spans="2:14" ht="18.649999999999999" customHeight="1" x14ac:dyDescent="0.35">
      <c r="B5" s="29" t="s">
        <v>1</v>
      </c>
      <c r="C5" s="30"/>
      <c r="D5" s="117"/>
      <c r="E5" s="117"/>
      <c r="F5" s="117"/>
      <c r="G5" s="117"/>
      <c r="H5" s="118"/>
    </row>
    <row r="6" spans="2:14" ht="16.5" customHeight="1" x14ac:dyDescent="0.35">
      <c r="B6" s="29" t="s">
        <v>2</v>
      </c>
      <c r="C6" s="30"/>
      <c r="D6" s="117"/>
      <c r="E6" s="117"/>
      <c r="F6" s="117"/>
      <c r="G6" s="117"/>
      <c r="H6" s="118"/>
    </row>
    <row r="7" spans="2:14" ht="14.5" customHeight="1" x14ac:dyDescent="0.35">
      <c r="B7" s="29" t="s">
        <v>3</v>
      </c>
      <c r="C7" s="30"/>
      <c r="D7" s="117"/>
      <c r="E7" s="117"/>
      <c r="F7" s="117"/>
      <c r="G7" s="117"/>
      <c r="H7" s="118"/>
    </row>
    <row r="8" spans="2:14" ht="20.149999999999999" customHeight="1" x14ac:dyDescent="0.35">
      <c r="B8" s="29" t="s">
        <v>4</v>
      </c>
      <c r="C8" s="30"/>
      <c r="D8" s="117"/>
      <c r="E8" s="117"/>
      <c r="F8" s="117"/>
      <c r="G8" s="117"/>
      <c r="H8" s="118"/>
      <c r="N8" s="35"/>
    </row>
    <row r="9" spans="2:14" x14ac:dyDescent="0.35">
      <c r="B9" s="29" t="s">
        <v>5</v>
      </c>
      <c r="C9" s="30"/>
      <c r="D9" s="117"/>
      <c r="E9" s="117"/>
      <c r="F9" s="117"/>
      <c r="G9" s="117"/>
      <c r="H9" s="118"/>
    </row>
    <row r="10" spans="2:14" ht="15" customHeight="1" thickBot="1" x14ac:dyDescent="0.4">
      <c r="B10" s="36" t="s">
        <v>6</v>
      </c>
      <c r="C10" s="37"/>
      <c r="D10" s="119" t="s">
        <v>7</v>
      </c>
      <c r="E10" s="120"/>
      <c r="F10" s="31"/>
      <c r="G10" s="121"/>
      <c r="H10" s="122"/>
    </row>
    <row r="11" spans="2:14" ht="17.5" customHeight="1" thickBot="1" x14ac:dyDescent="0.4">
      <c r="B11" s="130"/>
      <c r="C11" s="130"/>
      <c r="D11" s="130"/>
      <c r="E11" s="130"/>
      <c r="F11" s="130"/>
      <c r="G11" s="130"/>
      <c r="H11" s="130"/>
      <c r="J11" s="35"/>
    </row>
    <row r="12" spans="2:14" ht="31.5" customHeight="1" x14ac:dyDescent="0.35">
      <c r="B12" s="137" t="s">
        <v>8</v>
      </c>
      <c r="C12" s="138"/>
      <c r="D12" s="138"/>
      <c r="E12" s="138"/>
      <c r="F12" s="138"/>
      <c r="G12" s="138"/>
      <c r="H12" s="139"/>
      <c r="K12" s="38"/>
    </row>
    <row r="13" spans="2:14" ht="38.25" customHeight="1" x14ac:dyDescent="0.35">
      <c r="B13" s="140" t="s">
        <v>61</v>
      </c>
      <c r="C13" s="141"/>
      <c r="D13" s="141"/>
      <c r="E13" s="141"/>
      <c r="F13" s="141"/>
      <c r="G13" s="142"/>
      <c r="H13" s="14"/>
    </row>
    <row r="14" spans="2:14" ht="38.25" customHeight="1" x14ac:dyDescent="0.35">
      <c r="B14" s="143" t="s">
        <v>9</v>
      </c>
      <c r="C14" s="144"/>
      <c r="D14" s="145"/>
      <c r="E14" s="145"/>
      <c r="F14" s="145"/>
      <c r="G14" s="145"/>
      <c r="H14" s="15"/>
    </row>
    <row r="15" spans="2:14" ht="39.75" customHeight="1" x14ac:dyDescent="0.35">
      <c r="B15" s="143" t="s">
        <v>10</v>
      </c>
      <c r="C15" s="144"/>
      <c r="D15" s="145"/>
      <c r="E15" s="145"/>
      <c r="F15" s="145"/>
      <c r="G15" s="145"/>
      <c r="H15" s="15"/>
    </row>
    <row r="16" spans="2:14" ht="44.25" customHeight="1" x14ac:dyDescent="0.35">
      <c r="B16" s="146" t="s">
        <v>11</v>
      </c>
      <c r="C16" s="147"/>
      <c r="D16" s="148"/>
      <c r="E16" s="148"/>
      <c r="F16" s="148"/>
      <c r="G16" s="148"/>
      <c r="H16" s="15"/>
    </row>
    <row r="17" spans="2:12" ht="41.25" customHeight="1" thickBot="1" x14ac:dyDescent="0.4">
      <c r="B17" s="131" t="s">
        <v>62</v>
      </c>
      <c r="C17" s="132"/>
      <c r="D17" s="133"/>
      <c r="E17" s="133"/>
      <c r="F17" s="133"/>
      <c r="G17" s="133"/>
      <c r="H17" s="16"/>
    </row>
    <row r="18" spans="2:12" ht="16.5" customHeight="1" thickBot="1" x14ac:dyDescent="0.4">
      <c r="B18" s="39"/>
      <c r="C18" s="39"/>
      <c r="D18" s="39"/>
      <c r="E18" s="39"/>
      <c r="F18" s="39"/>
      <c r="G18" s="39"/>
      <c r="H18" s="40"/>
    </row>
    <row r="19" spans="2:12" ht="21" customHeight="1" thickBot="1" x14ac:dyDescent="0.4">
      <c r="B19" s="41" t="s">
        <v>12</v>
      </c>
      <c r="C19" s="42"/>
      <c r="D19" s="134" t="s">
        <v>13</v>
      </c>
      <c r="E19" s="135"/>
      <c r="F19" s="135"/>
      <c r="G19" s="135"/>
      <c r="H19" s="136"/>
    </row>
    <row r="20" spans="2:12" ht="16.5" customHeight="1" x14ac:dyDescent="0.35">
      <c r="B20" s="43" t="s">
        <v>14</v>
      </c>
      <c r="C20" s="44"/>
      <c r="D20" s="45" t="s">
        <v>15</v>
      </c>
      <c r="E20" s="45"/>
      <c r="F20" s="45"/>
      <c r="G20" s="46" t="s">
        <v>16</v>
      </c>
      <c r="H20" s="47" t="s">
        <v>17</v>
      </c>
    </row>
    <row r="21" spans="2:12" ht="13.5" customHeight="1" thickBot="1" x14ac:dyDescent="0.4">
      <c r="B21" s="48" t="s">
        <v>18</v>
      </c>
      <c r="C21" s="49"/>
      <c r="D21" s="128">
        <v>95</v>
      </c>
      <c r="E21" s="129"/>
      <c r="F21" s="50"/>
      <c r="G21" s="51">
        <v>0</v>
      </c>
      <c r="H21" s="90">
        <v>62110</v>
      </c>
    </row>
    <row r="22" spans="2:12" ht="43.5" customHeight="1" x14ac:dyDescent="0.35">
      <c r="B22" s="53" t="s">
        <v>119</v>
      </c>
      <c r="C22" s="19" t="s">
        <v>73</v>
      </c>
      <c r="D22" s="54" t="s">
        <v>75</v>
      </c>
      <c r="E22" s="55" t="s">
        <v>76</v>
      </c>
      <c r="F22" s="54" t="s">
        <v>77</v>
      </c>
      <c r="G22" s="55" t="s">
        <v>78</v>
      </c>
      <c r="H22" s="56" t="s">
        <v>20</v>
      </c>
    </row>
    <row r="23" spans="2:12" ht="16" customHeight="1" x14ac:dyDescent="0.35">
      <c r="B23" s="57" t="s">
        <v>116</v>
      </c>
      <c r="C23" s="58" t="s">
        <v>74</v>
      </c>
      <c r="D23" s="59">
        <v>1381</v>
      </c>
      <c r="E23" s="20">
        <v>0</v>
      </c>
      <c r="F23" s="60">
        <f>E23*0.23</f>
        <v>0</v>
      </c>
      <c r="G23" s="60">
        <f>E23+F23</f>
        <v>0</v>
      </c>
      <c r="H23" s="61">
        <f>D23*G23</f>
        <v>0</v>
      </c>
    </row>
    <row r="24" spans="2:12" ht="19" customHeight="1" x14ac:dyDescent="0.35">
      <c r="B24" s="57" t="s">
        <v>117</v>
      </c>
      <c r="C24" s="58" t="s">
        <v>74</v>
      </c>
      <c r="D24" s="59">
        <v>1379</v>
      </c>
      <c r="E24" s="20">
        <v>0</v>
      </c>
      <c r="F24" s="60">
        <f>E24*0.23</f>
        <v>0</v>
      </c>
      <c r="G24" s="60">
        <f>E24+F24</f>
        <v>0</v>
      </c>
      <c r="H24" s="61">
        <f>G24*D24</f>
        <v>0</v>
      </c>
    </row>
    <row r="25" spans="2:12" ht="16.5" customHeight="1" x14ac:dyDescent="0.35">
      <c r="B25" s="57" t="s">
        <v>118</v>
      </c>
      <c r="C25" s="87" t="s">
        <v>74</v>
      </c>
      <c r="D25" s="88">
        <v>1380</v>
      </c>
      <c r="E25" s="21">
        <v>0</v>
      </c>
      <c r="F25" s="60">
        <f>E25*0.23</f>
        <v>0</v>
      </c>
      <c r="G25" s="60">
        <f>E25+F25</f>
        <v>0</v>
      </c>
      <c r="H25" s="61">
        <f>G25*D25</f>
        <v>0</v>
      </c>
    </row>
    <row r="26" spans="2:12" ht="22.5" customHeight="1" x14ac:dyDescent="0.35">
      <c r="B26" s="161" t="s">
        <v>22</v>
      </c>
      <c r="C26" s="162"/>
      <c r="D26" s="162"/>
      <c r="E26" s="163"/>
      <c r="F26" s="163"/>
      <c r="G26" s="164"/>
      <c r="H26" s="91">
        <f>SUM(H23:H25)</f>
        <v>0</v>
      </c>
    </row>
    <row r="27" spans="2:12" ht="24" customHeight="1" thickBot="1" x14ac:dyDescent="0.5">
      <c r="B27" s="63" t="s">
        <v>23</v>
      </c>
      <c r="C27" s="64"/>
      <c r="D27" s="165">
        <f>IF(D21=100,"Toto je jediné kritérium a prepočet na body sa preto neuplatňuje",IF(B21="čím menej, tým lepšie",(D21*(H21-H26)/(H21-G21)),(D21*(H26-G21)/(H21-G21))))</f>
        <v>95</v>
      </c>
      <c r="E27" s="165"/>
      <c r="F27" s="165"/>
      <c r="G27" s="165"/>
      <c r="H27" s="166"/>
      <c r="J27" s="156"/>
      <c r="K27" s="156"/>
      <c r="L27" s="156"/>
    </row>
    <row r="28" spans="2:12" ht="29.15" customHeight="1" thickBot="1" x14ac:dyDescent="0.4"/>
    <row r="29" spans="2:12" ht="25.5" customHeight="1" thickBot="1" x14ac:dyDescent="0.4">
      <c r="B29" s="41" t="s">
        <v>24</v>
      </c>
      <c r="C29" s="42"/>
      <c r="D29" s="134" t="s">
        <v>71</v>
      </c>
      <c r="E29" s="135"/>
      <c r="F29" s="135"/>
      <c r="G29" s="135"/>
      <c r="H29" s="136"/>
    </row>
    <row r="30" spans="2:12" ht="24" customHeight="1" x14ac:dyDescent="0.35">
      <c r="B30" s="65" t="s">
        <v>25</v>
      </c>
      <c r="C30" s="66"/>
      <c r="D30" s="67" t="s">
        <v>26</v>
      </c>
      <c r="E30" s="167" t="s">
        <v>59</v>
      </c>
      <c r="F30" s="168"/>
      <c r="G30" s="168"/>
      <c r="H30" s="169"/>
    </row>
    <row r="31" spans="2:12" ht="36" customHeight="1" x14ac:dyDescent="0.35">
      <c r="B31" s="68" t="s">
        <v>27</v>
      </c>
      <c r="C31" s="69"/>
      <c r="D31" s="170">
        <v>0.05</v>
      </c>
      <c r="E31" s="173" t="s">
        <v>28</v>
      </c>
      <c r="F31" s="173"/>
      <c r="G31" s="173"/>
      <c r="H31" s="70"/>
    </row>
    <row r="32" spans="2:12" ht="25.5" customHeight="1" x14ac:dyDescent="0.35">
      <c r="B32" s="71"/>
      <c r="C32" s="72"/>
      <c r="D32" s="171"/>
      <c r="E32" s="174" t="s">
        <v>79</v>
      </c>
      <c r="F32" s="174"/>
      <c r="G32" s="174"/>
      <c r="H32" s="159"/>
    </row>
    <row r="33" spans="2:12" ht="20.25" customHeight="1" x14ac:dyDescent="0.35">
      <c r="B33" s="71" t="s">
        <v>82</v>
      </c>
      <c r="C33" s="72"/>
      <c r="D33" s="171"/>
      <c r="E33" s="175"/>
      <c r="F33" s="175"/>
      <c r="G33" s="175"/>
      <c r="H33" s="160"/>
    </row>
    <row r="34" spans="2:12" ht="29" x14ac:dyDescent="0.35">
      <c r="B34" s="71" t="s">
        <v>83</v>
      </c>
      <c r="C34" s="72"/>
      <c r="D34" s="171"/>
      <c r="E34" s="157" t="s">
        <v>80</v>
      </c>
      <c r="F34" s="157"/>
      <c r="G34" s="157"/>
      <c r="H34" s="159"/>
      <c r="J34" s="155"/>
      <c r="K34" s="155"/>
      <c r="L34" s="155"/>
    </row>
    <row r="35" spans="2:12" ht="18.75" customHeight="1" x14ac:dyDescent="0.35">
      <c r="B35" s="71" t="s">
        <v>84</v>
      </c>
      <c r="C35" s="72"/>
      <c r="D35" s="171"/>
      <c r="E35" s="158"/>
      <c r="F35" s="158"/>
      <c r="G35" s="158"/>
      <c r="H35" s="160"/>
    </row>
    <row r="36" spans="2:12" ht="34.5" customHeight="1" x14ac:dyDescent="0.35">
      <c r="B36" s="74" t="s">
        <v>85</v>
      </c>
      <c r="C36" s="72"/>
      <c r="D36" s="171"/>
      <c r="E36" s="178" t="s">
        <v>132</v>
      </c>
      <c r="F36" s="179"/>
      <c r="G36" s="179"/>
      <c r="H36" s="75"/>
    </row>
    <row r="37" spans="2:12" ht="60" customHeight="1" thickBot="1" x14ac:dyDescent="0.4">
      <c r="B37" s="76"/>
      <c r="C37" s="77"/>
      <c r="D37" s="172"/>
      <c r="E37" s="176" t="s">
        <v>81</v>
      </c>
      <c r="F37" s="177"/>
      <c r="G37" s="177"/>
      <c r="H37" s="78" t="s">
        <v>29</v>
      </c>
    </row>
    <row r="38" spans="2:12" ht="15" thickBot="1" x14ac:dyDescent="0.4">
      <c r="B38" s="127"/>
      <c r="C38" s="127"/>
      <c r="D38" s="127"/>
      <c r="E38" s="127"/>
      <c r="F38" s="127"/>
      <c r="G38" s="127"/>
      <c r="H38" s="127"/>
    </row>
    <row r="39" spans="2:12" ht="25" customHeight="1" thickBot="1" x14ac:dyDescent="0.4">
      <c r="B39" s="124" t="s">
        <v>110</v>
      </c>
      <c r="C39" s="125"/>
      <c r="D39" s="125"/>
      <c r="E39" s="125"/>
      <c r="F39" s="125"/>
      <c r="G39" s="125"/>
      <c r="H39" s="126"/>
    </row>
    <row r="40" spans="2:12" ht="54.5" customHeight="1" x14ac:dyDescent="0.35">
      <c r="B40" s="82" t="s">
        <v>19</v>
      </c>
      <c r="C40" s="108" t="s">
        <v>106</v>
      </c>
      <c r="D40" s="108"/>
      <c r="E40" s="28" t="s">
        <v>107</v>
      </c>
      <c r="F40" s="108" t="s">
        <v>115</v>
      </c>
      <c r="G40" s="108"/>
      <c r="H40" s="109"/>
    </row>
    <row r="41" spans="2:12" x14ac:dyDescent="0.35">
      <c r="B41" s="92" t="s">
        <v>72</v>
      </c>
      <c r="C41" s="115"/>
      <c r="D41" s="115"/>
      <c r="E41" s="20"/>
      <c r="F41" s="111"/>
      <c r="G41" s="111"/>
      <c r="H41" s="112"/>
    </row>
    <row r="42" spans="2:12" x14ac:dyDescent="0.35">
      <c r="B42" s="92" t="s">
        <v>57</v>
      </c>
      <c r="C42" s="115"/>
      <c r="D42" s="115"/>
      <c r="E42" s="20"/>
      <c r="F42" s="95"/>
      <c r="G42" s="95"/>
      <c r="H42" s="96"/>
    </row>
    <row r="43" spans="2:12" ht="15" thickBot="1" x14ac:dyDescent="0.4">
      <c r="B43" s="93" t="s">
        <v>58</v>
      </c>
      <c r="C43" s="116"/>
      <c r="D43" s="116"/>
      <c r="E43" s="26"/>
      <c r="F43" s="113"/>
      <c r="G43" s="113"/>
      <c r="H43" s="114"/>
    </row>
    <row r="45" spans="2:12" x14ac:dyDescent="0.35">
      <c r="B45" s="84" t="s">
        <v>108</v>
      </c>
    </row>
    <row r="46" spans="2:12" x14ac:dyDescent="0.35">
      <c r="B46" s="84" t="s">
        <v>109</v>
      </c>
    </row>
    <row r="47" spans="2:12" ht="30" customHeight="1" x14ac:dyDescent="0.35">
      <c r="B47" s="110" t="s">
        <v>113</v>
      </c>
      <c r="C47" s="110"/>
      <c r="D47" s="110"/>
      <c r="E47" s="110"/>
      <c r="F47" s="110"/>
      <c r="G47" s="110"/>
      <c r="H47" s="110"/>
    </row>
    <row r="48" spans="2:12" ht="45.65" customHeight="1" x14ac:dyDescent="0.35">
      <c r="B48" s="123" t="s">
        <v>111</v>
      </c>
      <c r="C48" s="123"/>
      <c r="D48" s="123"/>
      <c r="E48" s="123"/>
      <c r="F48" s="123"/>
      <c r="G48" s="123"/>
      <c r="H48" s="123"/>
    </row>
    <row r="49" spans="2:8" ht="29.5" customHeight="1" x14ac:dyDescent="0.35">
      <c r="B49" s="97" t="s">
        <v>112</v>
      </c>
      <c r="C49" s="97"/>
      <c r="D49" s="97"/>
      <c r="E49" s="97"/>
      <c r="F49" s="97"/>
      <c r="G49" s="97"/>
      <c r="H49" s="97"/>
    </row>
    <row r="50" spans="2:8" ht="15" thickBot="1" x14ac:dyDescent="0.4"/>
    <row r="51" spans="2:8" x14ac:dyDescent="0.35">
      <c r="B51" s="98"/>
      <c r="C51" s="100" t="s">
        <v>102</v>
      </c>
      <c r="D51" s="101"/>
      <c r="E51" s="22"/>
      <c r="F51" s="23"/>
      <c r="G51" s="104" t="s">
        <v>103</v>
      </c>
      <c r="H51" s="105"/>
    </row>
    <row r="52" spans="2:8" ht="15" thickBot="1" x14ac:dyDescent="0.4">
      <c r="B52" s="99"/>
      <c r="C52" s="102"/>
      <c r="D52" s="103"/>
      <c r="E52" s="24"/>
      <c r="F52" s="25"/>
      <c r="G52" s="106"/>
      <c r="H52" s="107"/>
    </row>
  </sheetData>
  <sheetProtection algorithmName="SHA-512" hashValue="WDntnwQ2aeLBvcoLc5crCojRGebY4VFK8Z2QAuJpKu1+im7MEl1El1k0y2W0OxdIVU8fV1lm/74safIhFX2ovg==" saltValue="tZi7RSGGg7d82CrLfdQ0WA==" spinCount="100000" sheet="1" objects="1" scenarios="1" selectLockedCells="1"/>
  <mergeCells count="48">
    <mergeCell ref="J34:L34"/>
    <mergeCell ref="J27:L27"/>
    <mergeCell ref="E34:G35"/>
    <mergeCell ref="H34:H35"/>
    <mergeCell ref="B26:G26"/>
    <mergeCell ref="D27:H27"/>
    <mergeCell ref="D29:H29"/>
    <mergeCell ref="E30:H30"/>
    <mergeCell ref="D31:D37"/>
    <mergeCell ref="E31:G31"/>
    <mergeCell ref="E32:G33"/>
    <mergeCell ref="H32:H33"/>
    <mergeCell ref="E37:G37"/>
    <mergeCell ref="E36:G36"/>
    <mergeCell ref="D7:H7"/>
    <mergeCell ref="B2:H2"/>
    <mergeCell ref="B3:H3"/>
    <mergeCell ref="D4:H4"/>
    <mergeCell ref="D5:H5"/>
    <mergeCell ref="D6:H6"/>
    <mergeCell ref="D8:H8"/>
    <mergeCell ref="D9:H9"/>
    <mergeCell ref="D10:E10"/>
    <mergeCell ref="G10:H10"/>
    <mergeCell ref="B48:H48"/>
    <mergeCell ref="B39:H39"/>
    <mergeCell ref="B38:H38"/>
    <mergeCell ref="D21:E21"/>
    <mergeCell ref="B11:H11"/>
    <mergeCell ref="B17:G17"/>
    <mergeCell ref="D19:H19"/>
    <mergeCell ref="B12:H12"/>
    <mergeCell ref="B13:G13"/>
    <mergeCell ref="B14:G14"/>
    <mergeCell ref="B15:G15"/>
    <mergeCell ref="B16:G16"/>
    <mergeCell ref="B49:H49"/>
    <mergeCell ref="B51:B52"/>
    <mergeCell ref="C51:D52"/>
    <mergeCell ref="G51:H52"/>
    <mergeCell ref="C40:D40"/>
    <mergeCell ref="F40:H40"/>
    <mergeCell ref="B47:H47"/>
    <mergeCell ref="F41:H41"/>
    <mergeCell ref="F43:H43"/>
    <mergeCell ref="C41:D41"/>
    <mergeCell ref="C42:D42"/>
    <mergeCell ref="C43:D43"/>
  </mergeCells>
  <dataValidations count="1">
    <dataValidation type="list" allowBlank="1" showInputMessage="1" showErrorMessage="1" sqref="D10" xr:uid="{4ED31843-3213-4C32-B471-59EDC8532E18}">
      <formula1>"Som platcom DPH,Nie som platcom DPH"</formula1>
    </dataValidation>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869950</xdr:colOff>
                    <xdr:row>29</xdr:row>
                    <xdr:rowOff>241300</xdr:rowOff>
                  </from>
                  <to>
                    <xdr:col>4</xdr:col>
                    <xdr:colOff>660400</xdr:colOff>
                    <xdr:row>31</xdr:row>
                    <xdr:rowOff>107950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12700</xdr:colOff>
                    <xdr:row>30</xdr:row>
                    <xdr:rowOff>400050</xdr:rowOff>
                  </from>
                  <to>
                    <xdr:col>4</xdr:col>
                    <xdr:colOff>679450</xdr:colOff>
                    <xdr:row>33</xdr:row>
                    <xdr:rowOff>114300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869950</xdr:colOff>
                    <xdr:row>32</xdr:row>
                    <xdr:rowOff>165100</xdr:rowOff>
                  </from>
                  <to>
                    <xdr:col>4</xdr:col>
                    <xdr:colOff>660400</xdr:colOff>
                    <xdr:row>35</xdr:row>
                    <xdr:rowOff>152400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831850</xdr:colOff>
                    <xdr:row>33</xdr:row>
                    <xdr:rowOff>279400</xdr:rowOff>
                  </from>
                  <to>
                    <xdr:col>4</xdr:col>
                    <xdr:colOff>742950</xdr:colOff>
                    <xdr:row>36</xdr:row>
                    <xdr:rowOff>76200</xdr:rowOff>
                  </to>
                </anchor>
              </controlPr>
            </control>
          </mc:Choice>
        </mc:AlternateContent>
        <mc:AlternateContent xmlns:mc="http://schemas.openxmlformats.org/markup-compatibility/2006">
          <mc:Choice Requires="x14">
            <control shapeId="5143" r:id="rId8" name="Check Box 23">
              <controlPr defaultSize="0" autoFill="0" autoLine="0" autoPict="0">
                <anchor moveWithCells="1">
                  <from>
                    <xdr:col>7</xdr:col>
                    <xdr:colOff>0</xdr:colOff>
                    <xdr:row>12</xdr:row>
                    <xdr:rowOff>0</xdr:rowOff>
                  </from>
                  <to>
                    <xdr:col>8</xdr:col>
                    <xdr:colOff>603250</xdr:colOff>
                    <xdr:row>13</xdr:row>
                    <xdr:rowOff>88900</xdr:rowOff>
                  </to>
                </anchor>
              </controlPr>
            </control>
          </mc:Choice>
        </mc:AlternateContent>
        <mc:AlternateContent xmlns:mc="http://schemas.openxmlformats.org/markup-compatibility/2006">
          <mc:Choice Requires="x14">
            <control shapeId="5144" r:id="rId9" name="Check Box 24">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7</xdr:col>
                    <xdr:colOff>0</xdr:colOff>
                    <xdr:row>13</xdr:row>
                    <xdr:rowOff>12700</xdr:rowOff>
                  </from>
                  <to>
                    <xdr:col>8</xdr:col>
                    <xdr:colOff>603250</xdr:colOff>
                    <xdr:row>14</xdr:row>
                    <xdr:rowOff>95250</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4</xdr:col>
                    <xdr:colOff>0</xdr:colOff>
                    <xdr:row>35</xdr:row>
                    <xdr:rowOff>228600</xdr:rowOff>
                  </from>
                  <to>
                    <xdr:col>4</xdr:col>
                    <xdr:colOff>660400</xdr:colOff>
                    <xdr:row>36</xdr:row>
                    <xdr:rowOff>419100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C201-F64E-44DD-8C16-5A0B912D897B}">
  <dimension ref="B1:B26"/>
  <sheetViews>
    <sheetView showGridLines="0" workbookViewId="0">
      <selection activeCell="I15" sqref="I15"/>
    </sheetView>
  </sheetViews>
  <sheetFormatPr defaultRowHeight="14.5" x14ac:dyDescent="0.35"/>
  <cols>
    <col min="1" max="1" width="3.1796875" customWidth="1"/>
    <col min="2" max="2" width="98.54296875" customWidth="1"/>
  </cols>
  <sheetData>
    <row r="1" spans="2:2" ht="15" thickBot="1" x14ac:dyDescent="0.4"/>
    <row r="2" spans="2:2" ht="42.75" customHeight="1" x14ac:dyDescent="0.35">
      <c r="B2" s="1" t="s">
        <v>49</v>
      </c>
    </row>
    <row r="3" spans="2:2" x14ac:dyDescent="0.35">
      <c r="B3" s="2"/>
    </row>
    <row r="4" spans="2:2" x14ac:dyDescent="0.35">
      <c r="B4" s="6" t="s">
        <v>31</v>
      </c>
    </row>
    <row r="5" spans="2:2" x14ac:dyDescent="0.35">
      <c r="B5" s="7"/>
    </row>
    <row r="6" spans="2:2" x14ac:dyDescent="0.35">
      <c r="B6" s="9" t="s">
        <v>32</v>
      </c>
    </row>
    <row r="7" spans="2:2" x14ac:dyDescent="0.35">
      <c r="B7" s="6"/>
    </row>
    <row r="8" spans="2:2" ht="60.75" customHeight="1" x14ac:dyDescent="0.35">
      <c r="B8" s="6" t="s">
        <v>50</v>
      </c>
    </row>
    <row r="9" spans="2:2" x14ac:dyDescent="0.35">
      <c r="B9" s="6" t="s">
        <v>51</v>
      </c>
    </row>
    <row r="10" spans="2:2" x14ac:dyDescent="0.35">
      <c r="B10" s="10"/>
    </row>
    <row r="11" spans="2:2" ht="29" x14ac:dyDescent="0.35">
      <c r="B11" s="6" t="s">
        <v>52</v>
      </c>
    </row>
    <row r="12" spans="2:2" x14ac:dyDescent="0.35">
      <c r="B12" s="6"/>
    </row>
    <row r="13" spans="2:2" ht="29" x14ac:dyDescent="0.35">
      <c r="B13" s="6" t="s">
        <v>53</v>
      </c>
    </row>
    <row r="14" spans="2:2" x14ac:dyDescent="0.35">
      <c r="B14" s="6"/>
    </row>
    <row r="15" spans="2:2" ht="29" x14ac:dyDescent="0.35">
      <c r="B15" s="6" t="s">
        <v>54</v>
      </c>
    </row>
    <row r="16" spans="2:2" x14ac:dyDescent="0.35">
      <c r="B16" s="6"/>
    </row>
    <row r="17" spans="2:2" ht="58" x14ac:dyDescent="0.35">
      <c r="B17" s="6" t="s">
        <v>55</v>
      </c>
    </row>
    <row r="18" spans="2:2" x14ac:dyDescent="0.35">
      <c r="B18" s="6"/>
    </row>
    <row r="19" spans="2:2" ht="72.5" x14ac:dyDescent="0.35">
      <c r="B19" s="6" t="s">
        <v>56</v>
      </c>
    </row>
    <row r="20" spans="2:2" ht="15" thickBot="1" x14ac:dyDescent="0.4">
      <c r="B20" s="11"/>
    </row>
    <row r="21" spans="2:2" x14ac:dyDescent="0.35">
      <c r="B21" s="12"/>
    </row>
    <row r="22" spans="2:2" x14ac:dyDescent="0.35">
      <c r="B22" s="12"/>
    </row>
    <row r="23" spans="2:2" x14ac:dyDescent="0.35">
      <c r="B23" s="12"/>
    </row>
    <row r="24" spans="2:2" x14ac:dyDescent="0.35">
      <c r="B24" s="12"/>
    </row>
    <row r="25" spans="2:2" ht="13.5" customHeight="1" x14ac:dyDescent="0.35">
      <c r="B25" s="12"/>
    </row>
    <row r="26" spans="2:2" ht="15.5" x14ac:dyDescent="0.35">
      <c r="B26" s="1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A734-E66E-4598-A7C0-F9151505FB24}">
  <dimension ref="B1:N48"/>
  <sheetViews>
    <sheetView topLeftCell="A9" zoomScale="90" zoomScaleNormal="90" workbookViewId="0">
      <selection activeCell="D8" sqref="D8:H8"/>
    </sheetView>
  </sheetViews>
  <sheetFormatPr defaultRowHeight="14.5" x14ac:dyDescent="0.35"/>
  <cols>
    <col min="1" max="1" width="8.7265625" style="32"/>
    <col min="2" max="2" width="40"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9.1796875" style="32" customWidth="1"/>
    <col min="10" max="11" width="8.7265625" style="32"/>
    <col min="12" max="12" width="14.7265625" style="32" customWidth="1"/>
    <col min="13" max="13" width="20.54296875" style="32" customWidth="1"/>
    <col min="14" max="16384" width="8.7265625" style="32"/>
  </cols>
  <sheetData>
    <row r="1" spans="2:14" ht="15" thickBot="1" x14ac:dyDescent="0.4"/>
    <row r="2" spans="2:14" ht="44.5" customHeight="1" thickBot="1" x14ac:dyDescent="0.4">
      <c r="B2" s="149" t="s">
        <v>93</v>
      </c>
      <c r="C2" s="150"/>
      <c r="D2" s="151"/>
      <c r="E2" s="151"/>
      <c r="F2" s="151"/>
      <c r="G2" s="151"/>
      <c r="H2" s="152"/>
    </row>
    <row r="3" spans="2:14" ht="15" customHeight="1" thickBot="1" x14ac:dyDescent="0.4">
      <c r="B3" s="130"/>
      <c r="C3" s="130"/>
      <c r="D3" s="130"/>
      <c r="E3" s="130"/>
      <c r="F3" s="130"/>
      <c r="G3" s="130"/>
      <c r="H3" s="130"/>
    </row>
    <row r="4" spans="2:14" ht="20.25" customHeight="1" x14ac:dyDescent="0.35">
      <c r="B4" s="33" t="s">
        <v>0</v>
      </c>
      <c r="C4" s="34"/>
      <c r="D4" s="153"/>
      <c r="E4" s="153"/>
      <c r="F4" s="153"/>
      <c r="G4" s="153"/>
      <c r="H4" s="154"/>
    </row>
    <row r="5" spans="2:14" ht="18.649999999999999" customHeight="1" x14ac:dyDescent="0.35">
      <c r="B5" s="29" t="s">
        <v>1</v>
      </c>
      <c r="C5" s="30"/>
      <c r="D5" s="117"/>
      <c r="E5" s="117"/>
      <c r="F5" s="117"/>
      <c r="G5" s="117"/>
      <c r="H5" s="118"/>
    </row>
    <row r="6" spans="2:14" ht="16.5" customHeight="1" x14ac:dyDescent="0.35">
      <c r="B6" s="29" t="s">
        <v>2</v>
      </c>
      <c r="C6" s="30"/>
      <c r="D6" s="117"/>
      <c r="E6" s="117"/>
      <c r="F6" s="117"/>
      <c r="G6" s="117"/>
      <c r="H6" s="118"/>
    </row>
    <row r="7" spans="2:14" ht="14.5" customHeight="1" x14ac:dyDescent="0.35">
      <c r="B7" s="29" t="s">
        <v>3</v>
      </c>
      <c r="C7" s="30"/>
      <c r="D7" s="117"/>
      <c r="E7" s="117"/>
      <c r="F7" s="117"/>
      <c r="G7" s="117"/>
      <c r="H7" s="118"/>
    </row>
    <row r="8" spans="2:14" ht="20.149999999999999" customHeight="1" x14ac:dyDescent="0.35">
      <c r="B8" s="29" t="s">
        <v>4</v>
      </c>
      <c r="C8" s="30"/>
      <c r="D8" s="117"/>
      <c r="E8" s="117"/>
      <c r="F8" s="117"/>
      <c r="G8" s="117"/>
      <c r="H8" s="118"/>
      <c r="N8" s="35"/>
    </row>
    <row r="9" spans="2:14" x14ac:dyDescent="0.35">
      <c r="B9" s="29" t="s">
        <v>5</v>
      </c>
      <c r="C9" s="30"/>
      <c r="D9" s="117"/>
      <c r="E9" s="117"/>
      <c r="F9" s="117"/>
      <c r="G9" s="117"/>
      <c r="H9" s="118"/>
    </row>
    <row r="10" spans="2:14" ht="15" customHeight="1" thickBot="1" x14ac:dyDescent="0.4">
      <c r="B10" s="36" t="s">
        <v>6</v>
      </c>
      <c r="C10" s="37"/>
      <c r="D10" s="119" t="s">
        <v>7</v>
      </c>
      <c r="E10" s="120"/>
      <c r="F10" s="31"/>
      <c r="G10" s="121"/>
      <c r="H10" s="122"/>
    </row>
    <row r="11" spans="2:14" ht="17.5" customHeight="1" thickBot="1" x14ac:dyDescent="0.4">
      <c r="B11" s="130"/>
      <c r="C11" s="130"/>
      <c r="D11" s="130"/>
      <c r="E11" s="130"/>
      <c r="F11" s="130"/>
      <c r="G11" s="130"/>
      <c r="H11" s="130"/>
      <c r="J11" s="35"/>
    </row>
    <row r="12" spans="2:14" ht="31.5" customHeight="1" x14ac:dyDescent="0.35">
      <c r="B12" s="137" t="s">
        <v>8</v>
      </c>
      <c r="C12" s="138"/>
      <c r="D12" s="138"/>
      <c r="E12" s="138"/>
      <c r="F12" s="138"/>
      <c r="G12" s="138"/>
      <c r="H12" s="139"/>
      <c r="K12" s="38"/>
    </row>
    <row r="13" spans="2:14" ht="38.25" customHeight="1" x14ac:dyDescent="0.35">
      <c r="B13" s="140" t="s">
        <v>61</v>
      </c>
      <c r="C13" s="141"/>
      <c r="D13" s="141"/>
      <c r="E13" s="141"/>
      <c r="F13" s="141"/>
      <c r="G13" s="142"/>
      <c r="H13" s="14"/>
    </row>
    <row r="14" spans="2:14" ht="38.25" customHeight="1" x14ac:dyDescent="0.35">
      <c r="B14" s="143" t="s">
        <v>9</v>
      </c>
      <c r="C14" s="144"/>
      <c r="D14" s="145"/>
      <c r="E14" s="145"/>
      <c r="F14" s="145"/>
      <c r="G14" s="145"/>
      <c r="H14" s="15"/>
    </row>
    <row r="15" spans="2:14" ht="39.75" customHeight="1" x14ac:dyDescent="0.35">
      <c r="B15" s="143" t="s">
        <v>10</v>
      </c>
      <c r="C15" s="144"/>
      <c r="D15" s="145"/>
      <c r="E15" s="145"/>
      <c r="F15" s="145"/>
      <c r="G15" s="145"/>
      <c r="H15" s="15"/>
    </row>
    <row r="16" spans="2:14" ht="44.25" customHeight="1" x14ac:dyDescent="0.35">
      <c r="B16" s="146" t="s">
        <v>11</v>
      </c>
      <c r="C16" s="147"/>
      <c r="D16" s="148"/>
      <c r="E16" s="148"/>
      <c r="F16" s="148"/>
      <c r="G16" s="148"/>
      <c r="H16" s="15"/>
    </row>
    <row r="17" spans="2:13" ht="41.25" customHeight="1" thickBot="1" x14ac:dyDescent="0.4">
      <c r="B17" s="131" t="s">
        <v>62</v>
      </c>
      <c r="C17" s="132"/>
      <c r="D17" s="133"/>
      <c r="E17" s="133"/>
      <c r="F17" s="133"/>
      <c r="G17" s="133"/>
      <c r="H17" s="16"/>
    </row>
    <row r="18" spans="2:13" ht="16.5" customHeight="1" thickBot="1" x14ac:dyDescent="0.4">
      <c r="B18" s="39"/>
      <c r="C18" s="39"/>
      <c r="D18" s="39"/>
      <c r="E18" s="39"/>
      <c r="F18" s="39"/>
      <c r="G18" s="39"/>
      <c r="H18" s="40"/>
    </row>
    <row r="19" spans="2:13" ht="21" customHeight="1" thickBot="1" x14ac:dyDescent="0.4">
      <c r="B19" s="41" t="s">
        <v>12</v>
      </c>
      <c r="C19" s="42"/>
      <c r="D19" s="134" t="s">
        <v>13</v>
      </c>
      <c r="E19" s="135"/>
      <c r="F19" s="135"/>
      <c r="G19" s="135"/>
      <c r="H19" s="136"/>
      <c r="M19" s="32" t="s">
        <v>86</v>
      </c>
    </row>
    <row r="20" spans="2:13" ht="16.5" customHeight="1" x14ac:dyDescent="0.35">
      <c r="B20" s="43" t="s">
        <v>14</v>
      </c>
      <c r="C20" s="44"/>
      <c r="D20" s="45" t="s">
        <v>15</v>
      </c>
      <c r="E20" s="45"/>
      <c r="F20" s="45"/>
      <c r="G20" s="46" t="s">
        <v>16</v>
      </c>
      <c r="H20" s="47" t="s">
        <v>17</v>
      </c>
    </row>
    <row r="21" spans="2:13" ht="13.5" customHeight="1" thickBot="1" x14ac:dyDescent="0.4">
      <c r="B21" s="48" t="s">
        <v>18</v>
      </c>
      <c r="C21" s="49"/>
      <c r="D21" s="128">
        <v>95</v>
      </c>
      <c r="E21" s="129"/>
      <c r="F21" s="50"/>
      <c r="G21" s="51">
        <v>0</v>
      </c>
      <c r="H21" s="52">
        <v>103000</v>
      </c>
    </row>
    <row r="22" spans="2:13" ht="43.5" customHeight="1" x14ac:dyDescent="0.35">
      <c r="B22" s="53" t="s">
        <v>119</v>
      </c>
      <c r="C22" s="19" t="s">
        <v>73</v>
      </c>
      <c r="D22" s="54" t="s">
        <v>75</v>
      </c>
      <c r="E22" s="55" t="s">
        <v>76</v>
      </c>
      <c r="F22" s="54" t="s">
        <v>77</v>
      </c>
      <c r="G22" s="55" t="s">
        <v>78</v>
      </c>
      <c r="H22" s="56" t="s">
        <v>20</v>
      </c>
    </row>
    <row r="23" spans="2:13" ht="16" customHeight="1" x14ac:dyDescent="0.35">
      <c r="B23" s="57" t="s">
        <v>120</v>
      </c>
      <c r="C23" s="58" t="s">
        <v>74</v>
      </c>
      <c r="D23" s="59">
        <v>4120</v>
      </c>
      <c r="E23" s="20">
        <v>0</v>
      </c>
      <c r="F23" s="60">
        <f>E23*0.23</f>
        <v>0</v>
      </c>
      <c r="G23" s="60">
        <f>E23+F23</f>
        <v>0</v>
      </c>
      <c r="H23" s="61">
        <f>D23*G23</f>
        <v>0</v>
      </c>
    </row>
    <row r="24" spans="2:13" ht="21" customHeight="1" x14ac:dyDescent="0.35">
      <c r="B24" s="161" t="s">
        <v>22</v>
      </c>
      <c r="C24" s="162"/>
      <c r="D24" s="162"/>
      <c r="E24" s="163"/>
      <c r="F24" s="163"/>
      <c r="G24" s="164"/>
      <c r="H24" s="62">
        <f>SUM(H23:H23)</f>
        <v>0</v>
      </c>
    </row>
    <row r="25" spans="2:13" ht="24" customHeight="1" thickBot="1" x14ac:dyDescent="0.5">
      <c r="B25" s="63" t="s">
        <v>23</v>
      </c>
      <c r="C25" s="64"/>
      <c r="D25" s="165">
        <f>IF(D21=100,"Toto je jediné kritérium a prepočet na body sa preto neuplatňuje",IF(B21="čím menej, tým lepšie",(D21*(H21-H24)/(H21-G21)),(D21*(H24-G21)/(H21-G21))))</f>
        <v>95</v>
      </c>
      <c r="E25" s="165"/>
      <c r="F25" s="165"/>
      <c r="G25" s="165"/>
      <c r="H25" s="166"/>
      <c r="J25" s="156"/>
      <c r="K25" s="156"/>
      <c r="L25" s="156"/>
    </row>
    <row r="26" spans="2:13" ht="29.15" customHeight="1" thickBot="1" x14ac:dyDescent="0.4"/>
    <row r="27" spans="2:13" ht="25.5" customHeight="1" thickBot="1" x14ac:dyDescent="0.4">
      <c r="B27" s="41" t="s">
        <v>24</v>
      </c>
      <c r="C27" s="42"/>
      <c r="D27" s="134" t="s">
        <v>71</v>
      </c>
      <c r="E27" s="135"/>
      <c r="F27" s="135"/>
      <c r="G27" s="135"/>
      <c r="H27" s="136"/>
    </row>
    <row r="28" spans="2:13" ht="24" customHeight="1" x14ac:dyDescent="0.35">
      <c r="B28" s="65" t="s">
        <v>25</v>
      </c>
      <c r="C28" s="66"/>
      <c r="D28" s="67" t="s">
        <v>26</v>
      </c>
      <c r="E28" s="167" t="s">
        <v>59</v>
      </c>
      <c r="F28" s="168"/>
      <c r="G28" s="168"/>
      <c r="H28" s="169"/>
    </row>
    <row r="29" spans="2:13" ht="36" customHeight="1" x14ac:dyDescent="0.35">
      <c r="B29" s="68" t="s">
        <v>27</v>
      </c>
      <c r="C29" s="69"/>
      <c r="D29" s="170">
        <v>0.05</v>
      </c>
      <c r="E29" s="173" t="s">
        <v>28</v>
      </c>
      <c r="F29" s="173"/>
      <c r="G29" s="173"/>
      <c r="H29" s="70"/>
    </row>
    <row r="30" spans="2:13" ht="25.5" customHeight="1" x14ac:dyDescent="0.35">
      <c r="B30" s="71"/>
      <c r="C30" s="72"/>
      <c r="D30" s="171"/>
      <c r="E30" s="174" t="s">
        <v>79</v>
      </c>
      <c r="F30" s="174"/>
      <c r="G30" s="174"/>
      <c r="H30" s="159"/>
    </row>
    <row r="31" spans="2:13" ht="20.25" customHeight="1" x14ac:dyDescent="0.35">
      <c r="B31" s="71" t="s">
        <v>82</v>
      </c>
      <c r="C31" s="72"/>
      <c r="D31" s="171"/>
      <c r="E31" s="175"/>
      <c r="F31" s="175"/>
      <c r="G31" s="175"/>
      <c r="H31" s="160"/>
    </row>
    <row r="32" spans="2:13" ht="29" x14ac:dyDescent="0.35">
      <c r="B32" s="71" t="s">
        <v>83</v>
      </c>
      <c r="C32" s="72"/>
      <c r="D32" s="171"/>
      <c r="E32" s="157" t="s">
        <v>80</v>
      </c>
      <c r="F32" s="157"/>
      <c r="G32" s="157"/>
      <c r="H32" s="159"/>
      <c r="J32" s="155"/>
      <c r="K32" s="155"/>
      <c r="L32" s="155"/>
    </row>
    <row r="33" spans="2:8" ht="18.75" customHeight="1" x14ac:dyDescent="0.35">
      <c r="B33" s="71" t="s">
        <v>84</v>
      </c>
      <c r="C33" s="72"/>
      <c r="D33" s="171"/>
      <c r="E33" s="158"/>
      <c r="F33" s="158"/>
      <c r="G33" s="158"/>
      <c r="H33" s="160"/>
    </row>
    <row r="34" spans="2:8" ht="34.5" customHeight="1" x14ac:dyDescent="0.35">
      <c r="B34" s="74" t="s">
        <v>85</v>
      </c>
      <c r="C34" s="72"/>
      <c r="D34" s="171"/>
      <c r="E34" s="178" t="s">
        <v>132</v>
      </c>
      <c r="F34" s="179"/>
      <c r="G34" s="179"/>
      <c r="H34" s="75"/>
    </row>
    <row r="35" spans="2:8" ht="60" customHeight="1" thickBot="1" x14ac:dyDescent="0.4">
      <c r="B35" s="76"/>
      <c r="C35" s="77"/>
      <c r="D35" s="172"/>
      <c r="E35" s="176" t="s">
        <v>81</v>
      </c>
      <c r="F35" s="177"/>
      <c r="G35" s="177"/>
      <c r="H35" s="78" t="s">
        <v>29</v>
      </c>
    </row>
    <row r="36" spans="2:8" ht="15" thickBot="1" x14ac:dyDescent="0.4">
      <c r="B36" s="79"/>
      <c r="C36" s="79"/>
      <c r="D36" s="80"/>
      <c r="E36" s="81"/>
      <c r="F36" s="81"/>
      <c r="G36" s="81"/>
      <c r="H36" s="73"/>
    </row>
    <row r="37" spans="2:8" ht="21.5" thickBot="1" x14ac:dyDescent="0.4">
      <c r="B37" s="124" t="s">
        <v>110</v>
      </c>
      <c r="C37" s="125"/>
      <c r="D37" s="125"/>
      <c r="E37" s="125"/>
      <c r="F37" s="125"/>
      <c r="G37" s="125"/>
      <c r="H37" s="126"/>
    </row>
    <row r="38" spans="2:8" ht="60" customHeight="1" x14ac:dyDescent="0.35">
      <c r="B38" s="82" t="s">
        <v>19</v>
      </c>
      <c r="C38" s="108" t="s">
        <v>106</v>
      </c>
      <c r="D38" s="108"/>
      <c r="E38" s="28" t="s">
        <v>107</v>
      </c>
      <c r="F38" s="108" t="s">
        <v>115</v>
      </c>
      <c r="G38" s="108"/>
      <c r="H38" s="109"/>
    </row>
    <row r="39" spans="2:8" ht="34" customHeight="1" thickBot="1" x14ac:dyDescent="0.4">
      <c r="B39" s="83" t="s">
        <v>60</v>
      </c>
      <c r="C39" s="116"/>
      <c r="D39" s="116"/>
      <c r="E39" s="27"/>
      <c r="F39" s="113"/>
      <c r="G39" s="113"/>
      <c r="H39" s="114"/>
    </row>
    <row r="41" spans="2:8" x14ac:dyDescent="0.35">
      <c r="B41" s="84" t="s">
        <v>108</v>
      </c>
    </row>
    <row r="42" spans="2:8" x14ac:dyDescent="0.35">
      <c r="B42" s="85" t="s">
        <v>109</v>
      </c>
      <c r="C42" s="86"/>
      <c r="D42" s="86"/>
      <c r="E42" s="86"/>
      <c r="F42" s="86"/>
      <c r="G42" s="86"/>
      <c r="H42" s="86"/>
    </row>
    <row r="43" spans="2:8" ht="31.5" customHeight="1" x14ac:dyDescent="0.35">
      <c r="B43" s="180" t="s">
        <v>113</v>
      </c>
      <c r="C43" s="180"/>
      <c r="D43" s="180"/>
      <c r="E43" s="180"/>
      <c r="F43" s="180"/>
      <c r="G43" s="180"/>
      <c r="H43" s="180"/>
    </row>
    <row r="44" spans="2:8" ht="44.15" customHeight="1" x14ac:dyDescent="0.35">
      <c r="B44" s="123" t="s">
        <v>111</v>
      </c>
      <c r="C44" s="123"/>
      <c r="D44" s="123"/>
      <c r="E44" s="123"/>
      <c r="F44" s="123"/>
      <c r="G44" s="123"/>
      <c r="H44" s="123"/>
    </row>
    <row r="45" spans="2:8" ht="35.15" customHeight="1" x14ac:dyDescent="0.35">
      <c r="B45" s="123" t="s">
        <v>112</v>
      </c>
      <c r="C45" s="123"/>
      <c r="D45" s="123"/>
      <c r="E45" s="123"/>
      <c r="F45" s="123"/>
      <c r="G45" s="123"/>
      <c r="H45" s="123"/>
    </row>
    <row r="46" spans="2:8" ht="15" thickBot="1" x14ac:dyDescent="0.4"/>
    <row r="47" spans="2:8" x14ac:dyDescent="0.35">
      <c r="B47" s="98" t="s">
        <v>101</v>
      </c>
      <c r="C47" s="100" t="s">
        <v>102</v>
      </c>
      <c r="D47" s="101"/>
      <c r="E47" s="22"/>
      <c r="F47" s="23"/>
      <c r="G47" s="104" t="s">
        <v>103</v>
      </c>
      <c r="H47" s="105"/>
    </row>
    <row r="48" spans="2:8" ht="15" thickBot="1" x14ac:dyDescent="0.4">
      <c r="B48" s="99"/>
      <c r="C48" s="102"/>
      <c r="D48" s="103"/>
      <c r="E48" s="24"/>
      <c r="F48" s="25"/>
      <c r="G48" s="106"/>
      <c r="H48" s="107"/>
    </row>
  </sheetData>
  <sheetProtection algorithmName="SHA-512" hashValue="C2kwGIOzX0xm8JEJQZHAFfDf/q96Yf4cmwivuGDagqj94hKRWbqzjtnvykYncE8IF8sOdFBQFgMKPlzThxk+NA==" saltValue="Zw7QiG4EB1RizVsCYHxCwA==" spinCount="100000" sheet="1" objects="1" scenarios="1" selectLockedCells="1"/>
  <mergeCells count="44">
    <mergeCell ref="B12:H12"/>
    <mergeCell ref="B2:H2"/>
    <mergeCell ref="B3:H3"/>
    <mergeCell ref="D4:H4"/>
    <mergeCell ref="D5:H5"/>
    <mergeCell ref="D6:H6"/>
    <mergeCell ref="D7:H7"/>
    <mergeCell ref="D8:H8"/>
    <mergeCell ref="D9:H9"/>
    <mergeCell ref="D10:E10"/>
    <mergeCell ref="G10:H10"/>
    <mergeCell ref="B11:H11"/>
    <mergeCell ref="E28:H28"/>
    <mergeCell ref="B13:G13"/>
    <mergeCell ref="B14:G14"/>
    <mergeCell ref="B15:G15"/>
    <mergeCell ref="B16:G16"/>
    <mergeCell ref="B17:G17"/>
    <mergeCell ref="D19:H19"/>
    <mergeCell ref="D21:E21"/>
    <mergeCell ref="B24:G24"/>
    <mergeCell ref="D25:H25"/>
    <mergeCell ref="J25:L25"/>
    <mergeCell ref="D27:H27"/>
    <mergeCell ref="C39:D39"/>
    <mergeCell ref="F39:H39"/>
    <mergeCell ref="J32:L32"/>
    <mergeCell ref="E34:G34"/>
    <mergeCell ref="E35:G35"/>
    <mergeCell ref="B37:H37"/>
    <mergeCell ref="C38:D38"/>
    <mergeCell ref="F38:H38"/>
    <mergeCell ref="D29:D35"/>
    <mergeCell ref="E29:G29"/>
    <mergeCell ref="E30:G31"/>
    <mergeCell ref="H30:H31"/>
    <mergeCell ref="E32:G33"/>
    <mergeCell ref="H32:H33"/>
    <mergeCell ref="B43:H43"/>
    <mergeCell ref="B44:H44"/>
    <mergeCell ref="B45:H45"/>
    <mergeCell ref="B47:B48"/>
    <mergeCell ref="C47:D48"/>
    <mergeCell ref="G47:H48"/>
  </mergeCells>
  <dataValidations disablePrompts="1" count="1">
    <dataValidation type="list" allowBlank="1" showInputMessage="1" showErrorMessage="1" sqref="D10" xr:uid="{60579ADD-FCF3-4DCC-A8EB-349F4C82A1D4}">
      <formula1>"Som platcom DPH,Nie som platcom DPH"</formula1>
    </dataValidation>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869950</xdr:colOff>
                    <xdr:row>27</xdr:row>
                    <xdr:rowOff>241300</xdr:rowOff>
                  </from>
                  <to>
                    <xdr:col>4</xdr:col>
                    <xdr:colOff>660400</xdr:colOff>
                    <xdr:row>29</xdr:row>
                    <xdr:rowOff>107950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12700</xdr:colOff>
                    <xdr:row>28</xdr:row>
                    <xdr:rowOff>400050</xdr:rowOff>
                  </from>
                  <to>
                    <xdr:col>4</xdr:col>
                    <xdr:colOff>679450</xdr:colOff>
                    <xdr:row>31</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869950</xdr:colOff>
                    <xdr:row>30</xdr:row>
                    <xdr:rowOff>165100</xdr:rowOff>
                  </from>
                  <to>
                    <xdr:col>4</xdr:col>
                    <xdr:colOff>660400</xdr:colOff>
                    <xdr:row>33</xdr:row>
                    <xdr:rowOff>152400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831850</xdr:colOff>
                    <xdr:row>31</xdr:row>
                    <xdr:rowOff>279400</xdr:rowOff>
                  </from>
                  <to>
                    <xdr:col>4</xdr:col>
                    <xdr:colOff>742950</xdr:colOff>
                    <xdr:row>34</xdr:row>
                    <xdr:rowOff>76200</xdr:rowOff>
                  </to>
                </anchor>
              </controlPr>
            </control>
          </mc:Choice>
        </mc:AlternateContent>
        <mc:AlternateContent xmlns:mc="http://schemas.openxmlformats.org/markup-compatibility/2006">
          <mc:Choice Requires="x14">
            <control shapeId="15369" r:id="rId8" name="Check Box 9">
              <controlPr defaultSize="0" autoFill="0" autoLine="0" autoPict="0">
                <anchor moveWithCells="1">
                  <from>
                    <xdr:col>7</xdr:col>
                    <xdr:colOff>0</xdr:colOff>
                    <xdr:row>12</xdr:row>
                    <xdr:rowOff>0</xdr:rowOff>
                  </from>
                  <to>
                    <xdr:col>8</xdr:col>
                    <xdr:colOff>609600</xdr:colOff>
                    <xdr:row>13</xdr:row>
                    <xdr:rowOff>88900</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5372" r:id="rId11" name="Check Box 12">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5373" r:id="rId12" name="Check Box 13">
              <controlPr defaultSize="0" autoFill="0" autoLine="0" autoPict="0">
                <anchor moveWithCells="1">
                  <from>
                    <xdr:col>7</xdr:col>
                    <xdr:colOff>0</xdr:colOff>
                    <xdr:row>13</xdr:row>
                    <xdr:rowOff>12700</xdr:rowOff>
                  </from>
                  <to>
                    <xdr:col>8</xdr:col>
                    <xdr:colOff>609600</xdr:colOff>
                    <xdr:row>14</xdr:row>
                    <xdr:rowOff>107950</xdr:rowOff>
                  </to>
                </anchor>
              </controlPr>
            </control>
          </mc:Choice>
        </mc:AlternateContent>
        <mc:AlternateContent xmlns:mc="http://schemas.openxmlformats.org/markup-compatibility/2006">
          <mc:Choice Requires="x14">
            <control shapeId="15374" r:id="rId13" name="Check Box 14">
              <controlPr defaultSize="0" autoFill="0" autoLine="0" autoPict="0">
                <anchor moveWithCells="1">
                  <from>
                    <xdr:col>4</xdr:col>
                    <xdr:colOff>0</xdr:colOff>
                    <xdr:row>33</xdr:row>
                    <xdr:rowOff>203200</xdr:rowOff>
                  </from>
                  <to>
                    <xdr:col>4</xdr:col>
                    <xdr:colOff>660400</xdr:colOff>
                    <xdr:row>34</xdr:row>
                    <xdr:rowOff>393700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17A3-0948-4623-9AB8-50AA8F127666}">
  <dimension ref="B1:K29"/>
  <sheetViews>
    <sheetView zoomScale="90" zoomScaleNormal="90" workbookViewId="0">
      <selection activeCell="E24" sqref="E24"/>
    </sheetView>
  </sheetViews>
  <sheetFormatPr defaultRowHeight="14.5" x14ac:dyDescent="0.35"/>
  <cols>
    <col min="1" max="1" width="8.7265625" style="32"/>
    <col min="2" max="2" width="46.26953125"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14.7265625" style="32" customWidth="1"/>
    <col min="10" max="16384" width="8.7265625" style="32"/>
  </cols>
  <sheetData>
    <row r="1" spans="2:11" ht="15" thickBot="1" x14ac:dyDescent="0.4"/>
    <row r="2" spans="2:11" ht="44.5" customHeight="1" thickBot="1" x14ac:dyDescent="0.4">
      <c r="B2" s="149" t="s">
        <v>92</v>
      </c>
      <c r="C2" s="150"/>
      <c r="D2" s="151"/>
      <c r="E2" s="151"/>
      <c r="F2" s="151"/>
      <c r="G2" s="151"/>
      <c r="H2" s="152"/>
    </row>
    <row r="3" spans="2:11" ht="15" customHeight="1" thickBot="1" x14ac:dyDescent="0.4">
      <c r="B3" s="130"/>
      <c r="C3" s="130"/>
      <c r="D3" s="130"/>
      <c r="E3" s="130"/>
      <c r="F3" s="130"/>
      <c r="G3" s="130"/>
      <c r="H3" s="130"/>
    </row>
    <row r="4" spans="2:11" ht="20.25" customHeight="1" x14ac:dyDescent="0.35">
      <c r="B4" s="33" t="s">
        <v>0</v>
      </c>
      <c r="C4" s="34"/>
      <c r="D4" s="153"/>
      <c r="E4" s="153"/>
      <c r="F4" s="153"/>
      <c r="G4" s="153"/>
      <c r="H4" s="154"/>
    </row>
    <row r="5" spans="2:11" ht="18.649999999999999" customHeight="1" x14ac:dyDescent="0.35">
      <c r="B5" s="29" t="s">
        <v>1</v>
      </c>
      <c r="C5" s="30"/>
      <c r="D5" s="117"/>
      <c r="E5" s="117"/>
      <c r="F5" s="117"/>
      <c r="G5" s="117"/>
      <c r="H5" s="118"/>
    </row>
    <row r="6" spans="2:11" ht="16.5" customHeight="1" x14ac:dyDescent="0.35">
      <c r="B6" s="29" t="s">
        <v>2</v>
      </c>
      <c r="C6" s="30"/>
      <c r="D6" s="117"/>
      <c r="E6" s="117"/>
      <c r="F6" s="117"/>
      <c r="G6" s="117"/>
      <c r="H6" s="118"/>
    </row>
    <row r="7" spans="2:11" ht="14.5" customHeight="1" x14ac:dyDescent="0.35">
      <c r="B7" s="29" t="s">
        <v>3</v>
      </c>
      <c r="C7" s="30"/>
      <c r="D7" s="117"/>
      <c r="E7" s="117"/>
      <c r="F7" s="117"/>
      <c r="G7" s="117"/>
      <c r="H7" s="118"/>
    </row>
    <row r="8" spans="2:11" ht="20.149999999999999" customHeight="1" x14ac:dyDescent="0.35">
      <c r="B8" s="29" t="s">
        <v>4</v>
      </c>
      <c r="C8" s="30"/>
      <c r="D8" s="117"/>
      <c r="E8" s="117"/>
      <c r="F8" s="117"/>
      <c r="G8" s="117"/>
      <c r="H8" s="118"/>
      <c r="K8" s="35"/>
    </row>
    <row r="9" spans="2:11" x14ac:dyDescent="0.35">
      <c r="B9" s="29" t="s">
        <v>5</v>
      </c>
      <c r="C9" s="30"/>
      <c r="D9" s="117"/>
      <c r="E9" s="117"/>
      <c r="F9" s="117"/>
      <c r="G9" s="117"/>
      <c r="H9" s="118"/>
    </row>
    <row r="10" spans="2:11" ht="15" customHeight="1" thickBot="1" x14ac:dyDescent="0.4">
      <c r="B10" s="36" t="s">
        <v>6</v>
      </c>
      <c r="C10" s="37"/>
      <c r="D10" s="119" t="s">
        <v>7</v>
      </c>
      <c r="E10" s="120"/>
      <c r="F10" s="31"/>
      <c r="G10" s="121"/>
      <c r="H10" s="122"/>
    </row>
    <row r="11" spans="2:11" ht="17.5" customHeight="1" thickBot="1" x14ac:dyDescent="0.4">
      <c r="B11" s="130"/>
      <c r="C11" s="130"/>
      <c r="D11" s="130"/>
      <c r="E11" s="130"/>
      <c r="F11" s="130"/>
      <c r="G11" s="130"/>
      <c r="H11" s="130"/>
    </row>
    <row r="12" spans="2:11" ht="31.5" customHeight="1" x14ac:dyDescent="0.35">
      <c r="B12" s="137" t="s">
        <v>8</v>
      </c>
      <c r="C12" s="138"/>
      <c r="D12" s="138"/>
      <c r="E12" s="138"/>
      <c r="F12" s="138"/>
      <c r="G12" s="138"/>
      <c r="H12" s="139"/>
    </row>
    <row r="13" spans="2:11" ht="38.25" customHeight="1" x14ac:dyDescent="0.35">
      <c r="B13" s="140" t="s">
        <v>61</v>
      </c>
      <c r="C13" s="141"/>
      <c r="D13" s="141"/>
      <c r="E13" s="141"/>
      <c r="F13" s="141"/>
      <c r="G13" s="142"/>
      <c r="H13" s="14"/>
    </row>
    <row r="14" spans="2:11" ht="38.25" customHeight="1" x14ac:dyDescent="0.35">
      <c r="B14" s="143" t="s">
        <v>9</v>
      </c>
      <c r="C14" s="144"/>
      <c r="D14" s="145"/>
      <c r="E14" s="145"/>
      <c r="F14" s="145"/>
      <c r="G14" s="145"/>
      <c r="H14" s="15"/>
    </row>
    <row r="15" spans="2:11" ht="39.75" customHeight="1" x14ac:dyDescent="0.35">
      <c r="B15" s="143" t="s">
        <v>10</v>
      </c>
      <c r="C15" s="144"/>
      <c r="D15" s="145"/>
      <c r="E15" s="145"/>
      <c r="F15" s="145"/>
      <c r="G15" s="145"/>
      <c r="H15" s="15"/>
    </row>
    <row r="16" spans="2:11" ht="44.25" customHeight="1" x14ac:dyDescent="0.35">
      <c r="B16" s="146" t="s">
        <v>11</v>
      </c>
      <c r="C16" s="147"/>
      <c r="D16" s="148"/>
      <c r="E16" s="148"/>
      <c r="F16" s="148"/>
      <c r="G16" s="148"/>
      <c r="H16" s="15"/>
    </row>
    <row r="17" spans="2:8" ht="41.25" customHeight="1" thickBot="1" x14ac:dyDescent="0.4">
      <c r="B17" s="131" t="s">
        <v>62</v>
      </c>
      <c r="C17" s="132"/>
      <c r="D17" s="133"/>
      <c r="E17" s="133"/>
      <c r="F17" s="133"/>
      <c r="G17" s="133"/>
      <c r="H17" s="16"/>
    </row>
    <row r="18" spans="2:8" ht="16.5" customHeight="1" thickBot="1" x14ac:dyDescent="0.4">
      <c r="B18" s="39"/>
      <c r="C18" s="39"/>
      <c r="D18" s="39"/>
      <c r="E18" s="39"/>
      <c r="F18" s="39"/>
      <c r="G18" s="39"/>
      <c r="H18" s="40"/>
    </row>
    <row r="19" spans="2:8" ht="21" customHeight="1" thickBot="1" x14ac:dyDescent="0.4">
      <c r="B19" s="41" t="s">
        <v>99</v>
      </c>
      <c r="C19" s="42"/>
      <c r="D19" s="134" t="s">
        <v>100</v>
      </c>
      <c r="E19" s="135"/>
      <c r="F19" s="135"/>
      <c r="G19" s="135"/>
      <c r="H19" s="136"/>
    </row>
    <row r="20" spans="2:8" ht="16.5" customHeight="1" x14ac:dyDescent="0.35">
      <c r="B20" s="43" t="s">
        <v>14</v>
      </c>
      <c r="C20" s="44"/>
      <c r="D20" s="45"/>
      <c r="E20" s="45"/>
      <c r="F20" s="45"/>
      <c r="G20" s="46" t="s">
        <v>16</v>
      </c>
      <c r="H20" s="47" t="s">
        <v>17</v>
      </c>
    </row>
    <row r="21" spans="2:8" ht="13.5" customHeight="1" thickBot="1" x14ac:dyDescent="0.4">
      <c r="B21" s="48" t="s">
        <v>18</v>
      </c>
      <c r="C21" s="49"/>
      <c r="D21" s="128"/>
      <c r="E21" s="129"/>
      <c r="F21" s="50"/>
      <c r="G21" s="51">
        <v>0</v>
      </c>
      <c r="H21" s="52">
        <v>20000</v>
      </c>
    </row>
    <row r="22" spans="2:8" ht="43.5" customHeight="1" x14ac:dyDescent="0.35">
      <c r="B22" s="53" t="s">
        <v>119</v>
      </c>
      <c r="C22" s="19" t="s">
        <v>73</v>
      </c>
      <c r="D22" s="54" t="s">
        <v>75</v>
      </c>
      <c r="E22" s="55" t="s">
        <v>76</v>
      </c>
      <c r="F22" s="54" t="s">
        <v>77</v>
      </c>
      <c r="G22" s="55" t="s">
        <v>78</v>
      </c>
      <c r="H22" s="56" t="s">
        <v>20</v>
      </c>
    </row>
    <row r="23" spans="2:8" ht="16" customHeight="1" x14ac:dyDescent="0.35">
      <c r="B23" s="57" t="s">
        <v>121</v>
      </c>
      <c r="C23" s="58" t="s">
        <v>74</v>
      </c>
      <c r="D23" s="59">
        <v>334</v>
      </c>
      <c r="E23" s="20">
        <v>0</v>
      </c>
      <c r="F23" s="60">
        <f>E23*0.23</f>
        <v>0</v>
      </c>
      <c r="G23" s="60">
        <f>E23+F23</f>
        <v>0</v>
      </c>
      <c r="H23" s="61">
        <f>D23*G23</f>
        <v>0</v>
      </c>
    </row>
    <row r="24" spans="2:8" ht="19" customHeight="1" x14ac:dyDescent="0.35">
      <c r="B24" s="57" t="s">
        <v>122</v>
      </c>
      <c r="C24" s="58" t="s">
        <v>74</v>
      </c>
      <c r="D24" s="59">
        <v>333</v>
      </c>
      <c r="E24" s="20">
        <v>0</v>
      </c>
      <c r="F24" s="60">
        <f>E24*0.23</f>
        <v>0</v>
      </c>
      <c r="G24" s="60">
        <f>E24+F24</f>
        <v>0</v>
      </c>
      <c r="H24" s="61">
        <f>G24*D24</f>
        <v>0</v>
      </c>
    </row>
    <row r="25" spans="2:8" ht="16.5" customHeight="1" x14ac:dyDescent="0.35">
      <c r="B25" s="57" t="s">
        <v>123</v>
      </c>
      <c r="C25" s="87" t="s">
        <v>74</v>
      </c>
      <c r="D25" s="88">
        <v>333</v>
      </c>
      <c r="E25" s="21">
        <v>0</v>
      </c>
      <c r="F25" s="60">
        <f>E25*0.23</f>
        <v>0</v>
      </c>
      <c r="G25" s="60">
        <f>E25+F25</f>
        <v>0</v>
      </c>
      <c r="H25" s="61">
        <f>G25*D25</f>
        <v>0</v>
      </c>
    </row>
    <row r="26" spans="2:8" ht="22.5" customHeight="1" thickBot="1" x14ac:dyDescent="0.4">
      <c r="B26" s="181" t="s">
        <v>22</v>
      </c>
      <c r="C26" s="182"/>
      <c r="D26" s="182"/>
      <c r="E26" s="183"/>
      <c r="F26" s="183"/>
      <c r="G26" s="184"/>
      <c r="H26" s="89">
        <f>SUM(H23:H25)</f>
        <v>0</v>
      </c>
    </row>
    <row r="27" spans="2:8" ht="29.15" customHeight="1" thickBot="1" x14ac:dyDescent="0.4"/>
    <row r="28" spans="2:8" x14ac:dyDescent="0.35">
      <c r="B28" s="98" t="s">
        <v>101</v>
      </c>
      <c r="C28" s="100" t="s">
        <v>102</v>
      </c>
      <c r="D28" s="101"/>
      <c r="E28" s="22"/>
      <c r="F28" s="23"/>
      <c r="G28" s="104" t="s">
        <v>103</v>
      </c>
      <c r="H28" s="105"/>
    </row>
    <row r="29" spans="2:8" ht="15" thickBot="1" x14ac:dyDescent="0.4">
      <c r="B29" s="99"/>
      <c r="C29" s="102"/>
      <c r="D29" s="103"/>
      <c r="E29" s="24"/>
      <c r="F29" s="25"/>
      <c r="G29" s="106"/>
      <c r="H29" s="107"/>
    </row>
  </sheetData>
  <sheetProtection algorithmName="SHA-512" hashValue="HtuSyXxsM6APTMj8o2P573JgyOZn1vJ9Zc7AryEVuvmCd4zrJVdANtGDvOnld+bsOj2opSESD4GGc9QNEv2Oiw==" saltValue="eD2KBJLJLI4sDEnnhHWqeg==" spinCount="100000" sheet="1" objects="1" scenarios="1" selectLockedCells="1"/>
  <mergeCells count="23">
    <mergeCell ref="D7:H7"/>
    <mergeCell ref="B2:H2"/>
    <mergeCell ref="B3:H3"/>
    <mergeCell ref="D4:H4"/>
    <mergeCell ref="D5:H5"/>
    <mergeCell ref="D6:H6"/>
    <mergeCell ref="D19:H19"/>
    <mergeCell ref="D8:H8"/>
    <mergeCell ref="D9:H9"/>
    <mergeCell ref="D10:E10"/>
    <mergeCell ref="G10:H10"/>
    <mergeCell ref="B11:H11"/>
    <mergeCell ref="B12:H12"/>
    <mergeCell ref="B13:G13"/>
    <mergeCell ref="B14:G14"/>
    <mergeCell ref="B15:G15"/>
    <mergeCell ref="B16:G16"/>
    <mergeCell ref="B17:G17"/>
    <mergeCell ref="B28:B29"/>
    <mergeCell ref="C28:D29"/>
    <mergeCell ref="G28:H29"/>
    <mergeCell ref="D21:E21"/>
    <mergeCell ref="B26:G26"/>
  </mergeCells>
  <dataValidations count="1">
    <dataValidation type="list" allowBlank="1" showInputMessage="1" showErrorMessage="1" sqref="D10" xr:uid="{2BAF1D1D-65C1-4956-8FD7-280C0260583B}">
      <formula1>"Som platcom DPH,Nie som platcom DPH"</formula1>
    </dataValidation>
  </dataValidations>
  <pageMargins left="0.7" right="0.7" top="0.75" bottom="0.75" header="0.3" footer="0.3"/>
  <pageSetup paperSize="9"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7" r:id="rId4" name="Check Box 9">
              <controlPr defaultSize="0" autoFill="0" autoLine="0" autoPict="0">
                <anchor moveWithCells="1">
                  <from>
                    <xdr:col>7</xdr:col>
                    <xdr:colOff>0</xdr:colOff>
                    <xdr:row>12</xdr:row>
                    <xdr:rowOff>0</xdr:rowOff>
                  </from>
                  <to>
                    <xdr:col>8</xdr:col>
                    <xdr:colOff>609600</xdr:colOff>
                    <xdr:row>13</xdr:row>
                    <xdr:rowOff>88900</xdr:rowOff>
                  </to>
                </anchor>
              </controlPr>
            </control>
          </mc:Choice>
        </mc:AlternateContent>
        <mc:AlternateContent xmlns:mc="http://schemas.openxmlformats.org/markup-compatibility/2006">
          <mc:Choice Requires="x14">
            <control shapeId="17418" r:id="rId5"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7419" r:id="rId6"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7420" r:id="rId7" name="Check Box 12">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7421" r:id="rId8" name="Check Box 13">
              <controlPr defaultSize="0" autoFill="0" autoLine="0" autoPict="0">
                <anchor moveWithCells="1">
                  <from>
                    <xdr:col>7</xdr:col>
                    <xdr:colOff>0</xdr:colOff>
                    <xdr:row>13</xdr:row>
                    <xdr:rowOff>12700</xdr:rowOff>
                  </from>
                  <to>
                    <xdr:col>8</xdr:col>
                    <xdr:colOff>609600</xdr:colOff>
                    <xdr:row>14</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3589-CB25-4275-B5C3-0C0383A2B527}">
  <dimension ref="B1:N54"/>
  <sheetViews>
    <sheetView topLeftCell="A32" zoomScale="90" zoomScaleNormal="90" workbookViewId="0">
      <selection activeCell="E23" sqref="E23"/>
    </sheetView>
  </sheetViews>
  <sheetFormatPr defaultRowHeight="14.5" x14ac:dyDescent="0.35"/>
  <cols>
    <col min="1" max="1" width="8.7265625" style="32"/>
    <col min="2" max="2" width="46.26953125"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9.1796875" style="32" customWidth="1"/>
    <col min="10" max="11" width="8.7265625" style="32"/>
    <col min="12" max="12" width="14.7265625" style="32" customWidth="1"/>
    <col min="13" max="16384" width="8.7265625" style="32"/>
  </cols>
  <sheetData>
    <row r="1" spans="2:14" ht="15" thickBot="1" x14ac:dyDescent="0.4"/>
    <row r="2" spans="2:14" ht="44.5" customHeight="1" thickBot="1" x14ac:dyDescent="0.4">
      <c r="B2" s="149" t="s">
        <v>136</v>
      </c>
      <c r="C2" s="150"/>
      <c r="D2" s="151"/>
      <c r="E2" s="151"/>
      <c r="F2" s="151"/>
      <c r="G2" s="151"/>
      <c r="H2" s="152"/>
    </row>
    <row r="3" spans="2:14" ht="15" customHeight="1" thickBot="1" x14ac:dyDescent="0.4">
      <c r="B3" s="130"/>
      <c r="C3" s="130"/>
      <c r="D3" s="130"/>
      <c r="E3" s="130"/>
      <c r="F3" s="130"/>
      <c r="G3" s="130"/>
      <c r="H3" s="130"/>
    </row>
    <row r="4" spans="2:14" ht="20.25" customHeight="1" x14ac:dyDescent="0.35">
      <c r="B4" s="33" t="s">
        <v>0</v>
      </c>
      <c r="C4" s="34"/>
      <c r="D4" s="153"/>
      <c r="E4" s="153"/>
      <c r="F4" s="153"/>
      <c r="G4" s="153"/>
      <c r="H4" s="154"/>
    </row>
    <row r="5" spans="2:14" ht="18.649999999999999" customHeight="1" x14ac:dyDescent="0.35">
      <c r="B5" s="29" t="s">
        <v>1</v>
      </c>
      <c r="C5" s="30"/>
      <c r="D5" s="117"/>
      <c r="E5" s="117"/>
      <c r="F5" s="117"/>
      <c r="G5" s="117"/>
      <c r="H5" s="118"/>
    </row>
    <row r="6" spans="2:14" ht="16.5" customHeight="1" x14ac:dyDescent="0.35">
      <c r="B6" s="29" t="s">
        <v>2</v>
      </c>
      <c r="C6" s="30"/>
      <c r="D6" s="117"/>
      <c r="E6" s="117"/>
      <c r="F6" s="117"/>
      <c r="G6" s="117"/>
      <c r="H6" s="118"/>
    </row>
    <row r="7" spans="2:14" ht="14.5" customHeight="1" x14ac:dyDescent="0.35">
      <c r="B7" s="29" t="s">
        <v>3</v>
      </c>
      <c r="C7" s="30"/>
      <c r="D7" s="117"/>
      <c r="E7" s="117"/>
      <c r="F7" s="117"/>
      <c r="G7" s="117"/>
      <c r="H7" s="118"/>
    </row>
    <row r="8" spans="2:14" ht="20.149999999999999" customHeight="1" x14ac:dyDescent="0.35">
      <c r="B8" s="29" t="s">
        <v>4</v>
      </c>
      <c r="C8" s="30"/>
      <c r="D8" s="117"/>
      <c r="E8" s="117"/>
      <c r="F8" s="117"/>
      <c r="G8" s="117"/>
      <c r="H8" s="118"/>
      <c r="N8" s="35"/>
    </row>
    <row r="9" spans="2:14" x14ac:dyDescent="0.35">
      <c r="B9" s="29" t="s">
        <v>5</v>
      </c>
      <c r="C9" s="30"/>
      <c r="D9" s="117"/>
      <c r="E9" s="117"/>
      <c r="F9" s="117"/>
      <c r="G9" s="117"/>
      <c r="H9" s="118"/>
    </row>
    <row r="10" spans="2:14" ht="15" customHeight="1" thickBot="1" x14ac:dyDescent="0.4">
      <c r="B10" s="36" t="s">
        <v>6</v>
      </c>
      <c r="C10" s="37"/>
      <c r="D10" s="119" t="s">
        <v>7</v>
      </c>
      <c r="E10" s="120"/>
      <c r="F10" s="31"/>
      <c r="G10" s="121"/>
      <c r="H10" s="122"/>
    </row>
    <row r="11" spans="2:14" ht="17.5" customHeight="1" thickBot="1" x14ac:dyDescent="0.4">
      <c r="B11" s="130"/>
      <c r="C11" s="130"/>
      <c r="D11" s="130"/>
      <c r="E11" s="130"/>
      <c r="F11" s="130"/>
      <c r="G11" s="130"/>
      <c r="H11" s="130"/>
      <c r="J11" s="35"/>
    </row>
    <row r="12" spans="2:14" ht="31.5" customHeight="1" x14ac:dyDescent="0.35">
      <c r="B12" s="137" t="s">
        <v>8</v>
      </c>
      <c r="C12" s="138"/>
      <c r="D12" s="138"/>
      <c r="E12" s="138"/>
      <c r="F12" s="138"/>
      <c r="G12" s="138"/>
      <c r="H12" s="139"/>
      <c r="K12" s="38"/>
    </row>
    <row r="13" spans="2:14" ht="38.25" customHeight="1" x14ac:dyDescent="0.35">
      <c r="B13" s="140" t="s">
        <v>61</v>
      </c>
      <c r="C13" s="141"/>
      <c r="D13" s="141"/>
      <c r="E13" s="141"/>
      <c r="F13" s="141"/>
      <c r="G13" s="142"/>
      <c r="H13" s="14"/>
    </row>
    <row r="14" spans="2:14" ht="38.25" customHeight="1" x14ac:dyDescent="0.35">
      <c r="B14" s="143" t="s">
        <v>9</v>
      </c>
      <c r="C14" s="144"/>
      <c r="D14" s="145"/>
      <c r="E14" s="145"/>
      <c r="F14" s="145"/>
      <c r="G14" s="145"/>
      <c r="H14" s="15"/>
    </row>
    <row r="15" spans="2:14" ht="39.75" customHeight="1" x14ac:dyDescent="0.35">
      <c r="B15" s="143" t="s">
        <v>10</v>
      </c>
      <c r="C15" s="144"/>
      <c r="D15" s="145"/>
      <c r="E15" s="145"/>
      <c r="F15" s="145"/>
      <c r="G15" s="145"/>
      <c r="H15" s="15"/>
    </row>
    <row r="16" spans="2:14" ht="44.25" customHeight="1" x14ac:dyDescent="0.35">
      <c r="B16" s="146" t="s">
        <v>11</v>
      </c>
      <c r="C16" s="147"/>
      <c r="D16" s="148"/>
      <c r="E16" s="148"/>
      <c r="F16" s="148"/>
      <c r="G16" s="148"/>
      <c r="H16" s="15"/>
    </row>
    <row r="17" spans="2:12" ht="41.25" customHeight="1" thickBot="1" x14ac:dyDescent="0.4">
      <c r="B17" s="131" t="s">
        <v>62</v>
      </c>
      <c r="C17" s="132"/>
      <c r="D17" s="133"/>
      <c r="E17" s="133"/>
      <c r="F17" s="133"/>
      <c r="G17" s="133"/>
      <c r="H17" s="16"/>
    </row>
    <row r="18" spans="2:12" ht="16.5" customHeight="1" thickBot="1" x14ac:dyDescent="0.4">
      <c r="B18" s="39"/>
      <c r="C18" s="39"/>
      <c r="D18" s="39"/>
      <c r="E18" s="39"/>
      <c r="F18" s="39"/>
      <c r="G18" s="39"/>
      <c r="H18" s="40"/>
    </row>
    <row r="19" spans="2:12" ht="21" customHeight="1" thickBot="1" x14ac:dyDescent="0.4">
      <c r="B19" s="41" t="s">
        <v>12</v>
      </c>
      <c r="C19" s="42"/>
      <c r="D19" s="134" t="s">
        <v>13</v>
      </c>
      <c r="E19" s="135"/>
      <c r="F19" s="135"/>
      <c r="G19" s="135"/>
      <c r="H19" s="136"/>
    </row>
    <row r="20" spans="2:12" ht="16.5" customHeight="1" x14ac:dyDescent="0.35">
      <c r="B20" s="43" t="s">
        <v>14</v>
      </c>
      <c r="C20" s="44"/>
      <c r="D20" s="45" t="s">
        <v>15</v>
      </c>
      <c r="E20" s="45"/>
      <c r="F20" s="45"/>
      <c r="G20" s="46" t="s">
        <v>16</v>
      </c>
      <c r="H20" s="47" t="s">
        <v>17</v>
      </c>
    </row>
    <row r="21" spans="2:12" ht="13.5" customHeight="1" thickBot="1" x14ac:dyDescent="0.4">
      <c r="B21" s="48" t="s">
        <v>18</v>
      </c>
      <c r="C21" s="49"/>
      <c r="D21" s="128">
        <v>95</v>
      </c>
      <c r="E21" s="129"/>
      <c r="F21" s="50"/>
      <c r="G21" s="51">
        <v>0</v>
      </c>
      <c r="H21" s="90">
        <v>331200</v>
      </c>
    </row>
    <row r="22" spans="2:12" ht="43.5" customHeight="1" x14ac:dyDescent="0.35">
      <c r="B22" s="53" t="s">
        <v>119</v>
      </c>
      <c r="C22" s="19" t="s">
        <v>73</v>
      </c>
      <c r="D22" s="54" t="s">
        <v>75</v>
      </c>
      <c r="E22" s="55" t="s">
        <v>76</v>
      </c>
      <c r="F22" s="54" t="s">
        <v>77</v>
      </c>
      <c r="G22" s="55" t="s">
        <v>78</v>
      </c>
      <c r="H22" s="56" t="s">
        <v>20</v>
      </c>
    </row>
    <row r="23" spans="2:12" ht="16" customHeight="1" x14ac:dyDescent="0.35">
      <c r="B23" s="57" t="s">
        <v>124</v>
      </c>
      <c r="C23" s="58" t="s">
        <v>74</v>
      </c>
      <c r="D23" s="59">
        <v>2760</v>
      </c>
      <c r="E23" s="20">
        <v>0</v>
      </c>
      <c r="F23" s="60">
        <f>E23*0.23</f>
        <v>0</v>
      </c>
      <c r="G23" s="60">
        <f>E23+F23</f>
        <v>0</v>
      </c>
      <c r="H23" s="61">
        <f>D23*G23</f>
        <v>0</v>
      </c>
    </row>
    <row r="24" spans="2:12" ht="19" customHeight="1" x14ac:dyDescent="0.35">
      <c r="B24" s="57" t="s">
        <v>125</v>
      </c>
      <c r="C24" s="58" t="s">
        <v>74</v>
      </c>
      <c r="D24" s="59">
        <v>1380</v>
      </c>
      <c r="E24" s="20">
        <v>0</v>
      </c>
      <c r="F24" s="60">
        <f>E24*0.23</f>
        <v>0</v>
      </c>
      <c r="G24" s="60">
        <f>E24+F24</f>
        <v>0</v>
      </c>
      <c r="H24" s="61">
        <f>G24*D24</f>
        <v>0</v>
      </c>
    </row>
    <row r="25" spans="2:12" ht="18.649999999999999" customHeight="1" x14ac:dyDescent="0.35">
      <c r="B25" s="161" t="s">
        <v>22</v>
      </c>
      <c r="C25" s="162"/>
      <c r="D25" s="162"/>
      <c r="E25" s="163"/>
      <c r="F25" s="163"/>
      <c r="G25" s="164"/>
      <c r="H25" s="62">
        <f>SUM(H23:H24)</f>
        <v>0</v>
      </c>
    </row>
    <row r="26" spans="2:12" ht="24" customHeight="1" thickBot="1" x14ac:dyDescent="0.5">
      <c r="B26" s="63" t="s">
        <v>23</v>
      </c>
      <c r="C26" s="64"/>
      <c r="D26" s="165">
        <f>IF(D21=100,"Toto je jediné kritérium a prepočet na body sa preto neuplatňuje",IF(B21="čím menej, tým lepšie",(D21*(H21-H25)/(H21-G21)),(D21*(H25-G21)/(H21-G21))))</f>
        <v>95</v>
      </c>
      <c r="E26" s="165"/>
      <c r="F26" s="165"/>
      <c r="G26" s="165"/>
      <c r="H26" s="166"/>
      <c r="J26" s="156"/>
      <c r="K26" s="156"/>
      <c r="L26" s="156"/>
    </row>
    <row r="27" spans="2:12" ht="29.15" customHeight="1" thickBot="1" x14ac:dyDescent="0.4"/>
    <row r="28" spans="2:12" ht="25.5" customHeight="1" thickBot="1" x14ac:dyDescent="0.4">
      <c r="B28" s="41" t="s">
        <v>24</v>
      </c>
      <c r="C28" s="42"/>
      <c r="D28" s="134" t="s">
        <v>71</v>
      </c>
      <c r="E28" s="135"/>
      <c r="F28" s="135"/>
      <c r="G28" s="135"/>
      <c r="H28" s="136"/>
    </row>
    <row r="29" spans="2:12" ht="24" customHeight="1" x14ac:dyDescent="0.35">
      <c r="B29" s="65" t="s">
        <v>25</v>
      </c>
      <c r="C29" s="66"/>
      <c r="D29" s="67" t="s">
        <v>26</v>
      </c>
      <c r="E29" s="167" t="s">
        <v>59</v>
      </c>
      <c r="F29" s="168"/>
      <c r="G29" s="168"/>
      <c r="H29" s="169"/>
    </row>
    <row r="30" spans="2:12" ht="36" customHeight="1" x14ac:dyDescent="0.35">
      <c r="B30" s="68" t="s">
        <v>27</v>
      </c>
      <c r="C30" s="69"/>
      <c r="D30" s="170">
        <v>0.05</v>
      </c>
      <c r="E30" s="173" t="s">
        <v>28</v>
      </c>
      <c r="F30" s="173"/>
      <c r="G30" s="173"/>
      <c r="H30" s="70"/>
    </row>
    <row r="31" spans="2:12" ht="25.5" customHeight="1" x14ac:dyDescent="0.35">
      <c r="B31" s="71"/>
      <c r="C31" s="72"/>
      <c r="D31" s="171"/>
      <c r="E31" s="174" t="s">
        <v>79</v>
      </c>
      <c r="F31" s="174"/>
      <c r="G31" s="174"/>
      <c r="H31" s="159"/>
    </row>
    <row r="32" spans="2:12" ht="20.25" customHeight="1" x14ac:dyDescent="0.35">
      <c r="B32" s="71" t="s">
        <v>82</v>
      </c>
      <c r="C32" s="72"/>
      <c r="D32" s="171"/>
      <c r="E32" s="175"/>
      <c r="F32" s="175"/>
      <c r="G32" s="175"/>
      <c r="H32" s="160"/>
    </row>
    <row r="33" spans="2:12" ht="29" x14ac:dyDescent="0.35">
      <c r="B33" s="71" t="s">
        <v>83</v>
      </c>
      <c r="C33" s="72"/>
      <c r="D33" s="171"/>
      <c r="E33" s="157" t="s">
        <v>80</v>
      </c>
      <c r="F33" s="157"/>
      <c r="G33" s="157"/>
      <c r="H33" s="159"/>
      <c r="J33" s="155"/>
      <c r="K33" s="155"/>
      <c r="L33" s="155"/>
    </row>
    <row r="34" spans="2:12" ht="18.75" customHeight="1" x14ac:dyDescent="0.35">
      <c r="B34" s="71" t="s">
        <v>84</v>
      </c>
      <c r="C34" s="72"/>
      <c r="D34" s="171"/>
      <c r="E34" s="158"/>
      <c r="F34" s="158"/>
      <c r="G34" s="158"/>
      <c r="H34" s="160"/>
    </row>
    <row r="35" spans="2:12" ht="34.5" customHeight="1" x14ac:dyDescent="0.35">
      <c r="B35" s="74" t="s">
        <v>85</v>
      </c>
      <c r="C35" s="72"/>
      <c r="D35" s="171"/>
      <c r="E35" s="178" t="s">
        <v>132</v>
      </c>
      <c r="F35" s="179"/>
      <c r="G35" s="179"/>
      <c r="H35" s="75"/>
    </row>
    <row r="36" spans="2:12" ht="60" customHeight="1" thickBot="1" x14ac:dyDescent="0.4">
      <c r="B36" s="76"/>
      <c r="C36" s="77"/>
      <c r="D36" s="172"/>
      <c r="E36" s="176" t="s">
        <v>81</v>
      </c>
      <c r="F36" s="177"/>
      <c r="G36" s="177"/>
      <c r="H36" s="78" t="s">
        <v>29</v>
      </c>
    </row>
    <row r="37" spans="2:12" ht="15" thickBot="1" x14ac:dyDescent="0.4">
      <c r="B37" s="79"/>
      <c r="C37" s="79"/>
      <c r="D37" s="80"/>
      <c r="E37" s="81"/>
      <c r="F37" s="81"/>
      <c r="G37" s="81"/>
      <c r="H37" s="73"/>
    </row>
    <row r="38" spans="2:12" ht="21.5" thickBot="1" x14ac:dyDescent="0.4">
      <c r="B38" s="124" t="s">
        <v>110</v>
      </c>
      <c r="C38" s="125"/>
      <c r="D38" s="125"/>
      <c r="E38" s="125"/>
      <c r="F38" s="125"/>
      <c r="G38" s="125"/>
      <c r="H38" s="126"/>
    </row>
    <row r="39" spans="2:12" ht="14.5" customHeight="1" x14ac:dyDescent="0.35">
      <c r="B39" s="82" t="s">
        <v>19</v>
      </c>
      <c r="C39" s="108" t="s">
        <v>106</v>
      </c>
      <c r="D39" s="108"/>
      <c r="E39" s="28" t="s">
        <v>107</v>
      </c>
      <c r="F39" s="108" t="s">
        <v>115</v>
      </c>
      <c r="G39" s="108"/>
      <c r="H39" s="109"/>
    </row>
    <row r="40" spans="2:12" x14ac:dyDescent="0.35">
      <c r="B40" s="57" t="s">
        <v>21</v>
      </c>
      <c r="C40" s="115"/>
      <c r="D40" s="115"/>
      <c r="E40" s="20"/>
      <c r="F40" s="111"/>
      <c r="G40" s="111"/>
      <c r="H40" s="112"/>
    </row>
    <row r="41" spans="2:12" ht="15" thickBot="1" x14ac:dyDescent="0.4">
      <c r="B41" s="48" t="s">
        <v>87</v>
      </c>
      <c r="C41" s="116"/>
      <c r="D41" s="116"/>
      <c r="E41" s="27"/>
      <c r="F41" s="113"/>
      <c r="G41" s="113"/>
      <c r="H41" s="114"/>
    </row>
    <row r="43" spans="2:12" x14ac:dyDescent="0.35">
      <c r="B43" s="84" t="s">
        <v>108</v>
      </c>
    </row>
    <row r="44" spans="2:12" x14ac:dyDescent="0.35">
      <c r="B44" s="85" t="s">
        <v>109</v>
      </c>
      <c r="C44" s="86"/>
      <c r="D44" s="86"/>
      <c r="E44" s="86"/>
      <c r="F44" s="86"/>
      <c r="G44" s="86"/>
      <c r="H44" s="86"/>
    </row>
    <row r="45" spans="2:12" ht="32.15" customHeight="1" x14ac:dyDescent="0.35">
      <c r="B45" s="180" t="s">
        <v>113</v>
      </c>
      <c r="C45" s="180"/>
      <c r="D45" s="180"/>
      <c r="E45" s="180"/>
      <c r="F45" s="180"/>
      <c r="G45" s="180"/>
      <c r="H45" s="180"/>
    </row>
    <row r="46" spans="2:12" ht="47.15" customHeight="1" x14ac:dyDescent="0.35">
      <c r="B46" s="123" t="s">
        <v>111</v>
      </c>
      <c r="C46" s="123"/>
      <c r="D46" s="123"/>
      <c r="E46" s="123"/>
      <c r="F46" s="123"/>
      <c r="G46" s="123"/>
      <c r="H46" s="123"/>
    </row>
    <row r="47" spans="2:12" ht="32.5" customHeight="1" x14ac:dyDescent="0.35">
      <c r="B47" s="123" t="s">
        <v>112</v>
      </c>
      <c r="C47" s="123"/>
      <c r="D47" s="123"/>
      <c r="E47" s="123"/>
      <c r="F47" s="123"/>
      <c r="G47" s="123"/>
      <c r="H47" s="123"/>
    </row>
    <row r="48" spans="2:12" ht="15" thickBot="1" x14ac:dyDescent="0.4"/>
    <row r="49" spans="2:8" x14ac:dyDescent="0.35">
      <c r="B49" s="98" t="s">
        <v>101</v>
      </c>
      <c r="C49" s="100" t="s">
        <v>102</v>
      </c>
      <c r="D49" s="101"/>
      <c r="E49" s="22"/>
      <c r="F49" s="23"/>
      <c r="G49" s="104" t="s">
        <v>103</v>
      </c>
      <c r="H49" s="105"/>
    </row>
    <row r="50" spans="2:8" ht="15" thickBot="1" x14ac:dyDescent="0.4">
      <c r="B50" s="99"/>
      <c r="C50" s="102"/>
      <c r="D50" s="103"/>
      <c r="E50" s="24"/>
      <c r="F50" s="25"/>
      <c r="G50" s="106"/>
      <c r="H50" s="107"/>
    </row>
    <row r="54" spans="2:8" x14ac:dyDescent="0.35">
      <c r="B54" s="32" t="s">
        <v>114</v>
      </c>
    </row>
  </sheetData>
  <sheetProtection algorithmName="SHA-512" hashValue="S/QEVo0Z6UebPMC3bzcdgfFmJfwri8VL772sEZ+I3ocGgoZ2YIgSE9wHyUlj/APNrJwqjFbuB7TrQ7IzU1FTvA==" saltValue="AmahzcNuvh7Euc0Yf01WUg==" spinCount="100000" sheet="1" objects="1" scenarios="1" selectLockedCells="1"/>
  <mergeCells count="46">
    <mergeCell ref="B12:H12"/>
    <mergeCell ref="B2:H2"/>
    <mergeCell ref="B3:H3"/>
    <mergeCell ref="D4:H4"/>
    <mergeCell ref="D5:H5"/>
    <mergeCell ref="D6:H6"/>
    <mergeCell ref="D7:H7"/>
    <mergeCell ref="D8:H8"/>
    <mergeCell ref="D9:H9"/>
    <mergeCell ref="D10:E10"/>
    <mergeCell ref="G10:H10"/>
    <mergeCell ref="B11:H11"/>
    <mergeCell ref="E29:H29"/>
    <mergeCell ref="B13:G13"/>
    <mergeCell ref="B14:G14"/>
    <mergeCell ref="B15:G15"/>
    <mergeCell ref="B16:G16"/>
    <mergeCell ref="B17:G17"/>
    <mergeCell ref="D19:H19"/>
    <mergeCell ref="D21:E21"/>
    <mergeCell ref="B25:G25"/>
    <mergeCell ref="D26:H26"/>
    <mergeCell ref="J26:L26"/>
    <mergeCell ref="D28:H28"/>
    <mergeCell ref="C40:D40"/>
    <mergeCell ref="F40:H40"/>
    <mergeCell ref="C41:D41"/>
    <mergeCell ref="F41:H41"/>
    <mergeCell ref="J33:L33"/>
    <mergeCell ref="E35:G35"/>
    <mergeCell ref="E36:G36"/>
    <mergeCell ref="B38:H38"/>
    <mergeCell ref="C39:D39"/>
    <mergeCell ref="F39:H39"/>
    <mergeCell ref="D30:D36"/>
    <mergeCell ref="E30:G30"/>
    <mergeCell ref="E31:G32"/>
    <mergeCell ref="H31:H32"/>
    <mergeCell ref="B49:B50"/>
    <mergeCell ref="C49:D50"/>
    <mergeCell ref="G49:H50"/>
    <mergeCell ref="E33:G34"/>
    <mergeCell ref="H33:H34"/>
    <mergeCell ref="B45:H45"/>
    <mergeCell ref="B46:H46"/>
    <mergeCell ref="B47:H47"/>
  </mergeCells>
  <dataValidations disablePrompts="1" count="1">
    <dataValidation type="list" allowBlank="1" showInputMessage="1" showErrorMessage="1" sqref="D10" xr:uid="{92F1B235-3B4D-4ED1-98D6-84B2157DA16C}">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869950</xdr:colOff>
                    <xdr:row>28</xdr:row>
                    <xdr:rowOff>241300</xdr:rowOff>
                  </from>
                  <to>
                    <xdr:col>4</xdr:col>
                    <xdr:colOff>660400</xdr:colOff>
                    <xdr:row>30</xdr:row>
                    <xdr:rowOff>107950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12700</xdr:colOff>
                    <xdr:row>29</xdr:row>
                    <xdr:rowOff>400050</xdr:rowOff>
                  </from>
                  <to>
                    <xdr:col>4</xdr:col>
                    <xdr:colOff>679450</xdr:colOff>
                    <xdr:row>32</xdr:row>
                    <xdr:rowOff>114300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869950</xdr:colOff>
                    <xdr:row>31</xdr:row>
                    <xdr:rowOff>165100</xdr:rowOff>
                  </from>
                  <to>
                    <xdr:col>4</xdr:col>
                    <xdr:colOff>660400</xdr:colOff>
                    <xdr:row>34</xdr:row>
                    <xdr:rowOff>152400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831850</xdr:colOff>
                    <xdr:row>32</xdr:row>
                    <xdr:rowOff>279400</xdr:rowOff>
                  </from>
                  <to>
                    <xdr:col>4</xdr:col>
                    <xdr:colOff>742950</xdr:colOff>
                    <xdr:row>35</xdr:row>
                    <xdr:rowOff>76200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7</xdr:col>
                    <xdr:colOff>0</xdr:colOff>
                    <xdr:row>12</xdr:row>
                    <xdr:rowOff>0</xdr:rowOff>
                  </from>
                  <to>
                    <xdr:col>8</xdr:col>
                    <xdr:colOff>609600</xdr:colOff>
                    <xdr:row>13</xdr:row>
                    <xdr:rowOff>88900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6396" r:id="rId11" name="Check Box 12">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6397" r:id="rId12" name="Check Box 13">
              <controlPr defaultSize="0" autoFill="0" autoLine="0" autoPict="0">
                <anchor moveWithCells="1">
                  <from>
                    <xdr:col>7</xdr:col>
                    <xdr:colOff>0</xdr:colOff>
                    <xdr:row>13</xdr:row>
                    <xdr:rowOff>12700</xdr:rowOff>
                  </from>
                  <to>
                    <xdr:col>8</xdr:col>
                    <xdr:colOff>609600</xdr:colOff>
                    <xdr:row>14</xdr:row>
                    <xdr:rowOff>107950</xdr:rowOff>
                  </to>
                </anchor>
              </controlPr>
            </control>
          </mc:Choice>
        </mc:AlternateContent>
        <mc:AlternateContent xmlns:mc="http://schemas.openxmlformats.org/markup-compatibility/2006">
          <mc:Choice Requires="x14">
            <control shapeId="16398" r:id="rId13" name="Check Box 14">
              <controlPr defaultSize="0" autoFill="0" autoLine="0" autoPict="0">
                <anchor moveWithCells="1">
                  <from>
                    <xdr:col>4</xdr:col>
                    <xdr:colOff>0</xdr:colOff>
                    <xdr:row>34</xdr:row>
                    <xdr:rowOff>203200</xdr:rowOff>
                  </from>
                  <to>
                    <xdr:col>4</xdr:col>
                    <xdr:colOff>660400</xdr:colOff>
                    <xdr:row>35</xdr:row>
                    <xdr:rowOff>393700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B2840-B6F3-4CAD-A7A9-60FA30C3DDB0}">
  <dimension ref="B1:N52"/>
  <sheetViews>
    <sheetView zoomScale="90" zoomScaleNormal="90" workbookViewId="0">
      <selection activeCell="F51" sqref="F51"/>
    </sheetView>
  </sheetViews>
  <sheetFormatPr defaultRowHeight="14.5" x14ac:dyDescent="0.35"/>
  <cols>
    <col min="1" max="1" width="8.7265625" style="32"/>
    <col min="2" max="2" width="46.26953125"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9.1796875" style="32" customWidth="1"/>
    <col min="10" max="11" width="8.7265625" style="32"/>
    <col min="12" max="12" width="14.7265625" style="32" customWidth="1"/>
    <col min="13" max="16384" width="8.7265625" style="32"/>
  </cols>
  <sheetData>
    <row r="1" spans="2:14" ht="15" thickBot="1" x14ac:dyDescent="0.4"/>
    <row r="2" spans="2:14" ht="44.5" customHeight="1" thickBot="1" x14ac:dyDescent="0.4">
      <c r="B2" s="149" t="s">
        <v>94</v>
      </c>
      <c r="C2" s="150"/>
      <c r="D2" s="151"/>
      <c r="E2" s="151"/>
      <c r="F2" s="151"/>
      <c r="G2" s="151"/>
      <c r="H2" s="152"/>
    </row>
    <row r="3" spans="2:14" ht="15" customHeight="1" thickBot="1" x14ac:dyDescent="0.4">
      <c r="B3" s="130"/>
      <c r="C3" s="130"/>
      <c r="D3" s="130"/>
      <c r="E3" s="130"/>
      <c r="F3" s="130"/>
      <c r="G3" s="130"/>
      <c r="H3" s="130"/>
    </row>
    <row r="4" spans="2:14" ht="20.25" customHeight="1" x14ac:dyDescent="0.35">
      <c r="B4" s="33" t="s">
        <v>0</v>
      </c>
      <c r="C4" s="34"/>
      <c r="D4" s="153"/>
      <c r="E4" s="153"/>
      <c r="F4" s="153"/>
      <c r="G4" s="153"/>
      <c r="H4" s="154"/>
    </row>
    <row r="5" spans="2:14" ht="18.649999999999999" customHeight="1" x14ac:dyDescent="0.35">
      <c r="B5" s="29" t="s">
        <v>1</v>
      </c>
      <c r="C5" s="30"/>
      <c r="D5" s="117"/>
      <c r="E5" s="117"/>
      <c r="F5" s="117"/>
      <c r="G5" s="117"/>
      <c r="H5" s="118"/>
    </row>
    <row r="6" spans="2:14" ht="16.5" customHeight="1" x14ac:dyDescent="0.35">
      <c r="B6" s="29" t="s">
        <v>2</v>
      </c>
      <c r="C6" s="30"/>
      <c r="D6" s="117"/>
      <c r="E6" s="117"/>
      <c r="F6" s="117"/>
      <c r="G6" s="117"/>
      <c r="H6" s="118"/>
    </row>
    <row r="7" spans="2:14" ht="14.5" customHeight="1" x14ac:dyDescent="0.35">
      <c r="B7" s="29" t="s">
        <v>3</v>
      </c>
      <c r="C7" s="30"/>
      <c r="D7" s="117"/>
      <c r="E7" s="117"/>
      <c r="F7" s="117"/>
      <c r="G7" s="117"/>
      <c r="H7" s="118"/>
    </row>
    <row r="8" spans="2:14" ht="20.149999999999999" customHeight="1" x14ac:dyDescent="0.35">
      <c r="B8" s="29" t="s">
        <v>4</v>
      </c>
      <c r="C8" s="30"/>
      <c r="D8" s="117"/>
      <c r="E8" s="117"/>
      <c r="F8" s="117"/>
      <c r="G8" s="117"/>
      <c r="H8" s="118"/>
      <c r="N8" s="35"/>
    </row>
    <row r="9" spans="2:14" x14ac:dyDescent="0.35">
      <c r="B9" s="29" t="s">
        <v>5</v>
      </c>
      <c r="C9" s="30"/>
      <c r="D9" s="117"/>
      <c r="E9" s="117"/>
      <c r="F9" s="117"/>
      <c r="G9" s="117"/>
      <c r="H9" s="118"/>
    </row>
    <row r="10" spans="2:14" ht="15" customHeight="1" thickBot="1" x14ac:dyDescent="0.4">
      <c r="B10" s="36" t="s">
        <v>6</v>
      </c>
      <c r="C10" s="37"/>
      <c r="D10" s="119" t="s">
        <v>7</v>
      </c>
      <c r="E10" s="120"/>
      <c r="F10" s="31"/>
      <c r="G10" s="121"/>
      <c r="H10" s="122"/>
    </row>
    <row r="11" spans="2:14" ht="17.5" customHeight="1" thickBot="1" x14ac:dyDescent="0.4">
      <c r="B11" s="130"/>
      <c r="C11" s="130"/>
      <c r="D11" s="130"/>
      <c r="E11" s="130"/>
      <c r="F11" s="130"/>
      <c r="G11" s="130"/>
      <c r="H11" s="130"/>
      <c r="J11" s="35"/>
    </row>
    <row r="12" spans="2:14" ht="31.5" customHeight="1" x14ac:dyDescent="0.35">
      <c r="B12" s="137" t="s">
        <v>8</v>
      </c>
      <c r="C12" s="138"/>
      <c r="D12" s="138"/>
      <c r="E12" s="138"/>
      <c r="F12" s="138"/>
      <c r="G12" s="138"/>
      <c r="H12" s="139"/>
      <c r="K12" s="38"/>
    </row>
    <row r="13" spans="2:14" ht="38.25" customHeight="1" x14ac:dyDescent="0.35">
      <c r="B13" s="140" t="s">
        <v>61</v>
      </c>
      <c r="C13" s="141"/>
      <c r="D13" s="141"/>
      <c r="E13" s="141"/>
      <c r="F13" s="141"/>
      <c r="G13" s="142"/>
      <c r="H13" s="14"/>
    </row>
    <row r="14" spans="2:14" ht="38.25" customHeight="1" x14ac:dyDescent="0.35">
      <c r="B14" s="143" t="s">
        <v>9</v>
      </c>
      <c r="C14" s="144"/>
      <c r="D14" s="145"/>
      <c r="E14" s="145"/>
      <c r="F14" s="145"/>
      <c r="G14" s="145"/>
      <c r="H14" s="15"/>
    </row>
    <row r="15" spans="2:14" ht="39.75" customHeight="1" x14ac:dyDescent="0.35">
      <c r="B15" s="143" t="s">
        <v>10</v>
      </c>
      <c r="C15" s="144"/>
      <c r="D15" s="145"/>
      <c r="E15" s="145"/>
      <c r="F15" s="145"/>
      <c r="G15" s="145"/>
      <c r="H15" s="15"/>
    </row>
    <row r="16" spans="2:14" ht="44.25" customHeight="1" x14ac:dyDescent="0.35">
      <c r="B16" s="146" t="s">
        <v>11</v>
      </c>
      <c r="C16" s="147"/>
      <c r="D16" s="148"/>
      <c r="E16" s="148"/>
      <c r="F16" s="148"/>
      <c r="G16" s="148"/>
      <c r="H16" s="15"/>
    </row>
    <row r="17" spans="2:12" ht="41.25" customHeight="1" thickBot="1" x14ac:dyDescent="0.4">
      <c r="B17" s="131" t="s">
        <v>62</v>
      </c>
      <c r="C17" s="132"/>
      <c r="D17" s="133"/>
      <c r="E17" s="133"/>
      <c r="F17" s="133"/>
      <c r="G17" s="133"/>
      <c r="H17" s="16"/>
    </row>
    <row r="18" spans="2:12" ht="16.5" customHeight="1" thickBot="1" x14ac:dyDescent="0.4">
      <c r="B18" s="39"/>
      <c r="C18" s="39"/>
      <c r="D18" s="39"/>
      <c r="E18" s="39"/>
      <c r="F18" s="39"/>
      <c r="G18" s="39"/>
      <c r="H18" s="40"/>
    </row>
    <row r="19" spans="2:12" ht="21" customHeight="1" thickBot="1" x14ac:dyDescent="0.4">
      <c r="B19" s="41" t="s">
        <v>12</v>
      </c>
      <c r="C19" s="42"/>
      <c r="D19" s="134" t="s">
        <v>13</v>
      </c>
      <c r="E19" s="135"/>
      <c r="F19" s="135"/>
      <c r="G19" s="135"/>
      <c r="H19" s="136"/>
    </row>
    <row r="20" spans="2:12" ht="16.5" customHeight="1" x14ac:dyDescent="0.35">
      <c r="B20" s="43" t="s">
        <v>14</v>
      </c>
      <c r="C20" s="44"/>
      <c r="D20" s="45" t="s">
        <v>15</v>
      </c>
      <c r="E20" s="45"/>
      <c r="F20" s="45"/>
      <c r="G20" s="46" t="s">
        <v>16</v>
      </c>
      <c r="H20" s="47" t="s">
        <v>17</v>
      </c>
    </row>
    <row r="21" spans="2:12" ht="13.5" customHeight="1" thickBot="1" x14ac:dyDescent="0.4">
      <c r="B21" s="48" t="s">
        <v>18</v>
      </c>
      <c r="C21" s="49"/>
      <c r="D21" s="128">
        <v>95</v>
      </c>
      <c r="E21" s="129"/>
      <c r="F21" s="50"/>
      <c r="G21" s="51">
        <v>0</v>
      </c>
      <c r="H21" s="52">
        <v>805444</v>
      </c>
    </row>
    <row r="22" spans="2:12" ht="43.5" customHeight="1" x14ac:dyDescent="0.35">
      <c r="B22" s="53" t="s">
        <v>119</v>
      </c>
      <c r="C22" s="19" t="s">
        <v>73</v>
      </c>
      <c r="D22" s="54" t="s">
        <v>75</v>
      </c>
      <c r="E22" s="55" t="s">
        <v>76</v>
      </c>
      <c r="F22" s="54" t="s">
        <v>77</v>
      </c>
      <c r="G22" s="55" t="s">
        <v>78</v>
      </c>
      <c r="H22" s="56" t="s">
        <v>20</v>
      </c>
    </row>
    <row r="23" spans="2:12" ht="16" customHeight="1" x14ac:dyDescent="0.35">
      <c r="B23" s="57" t="s">
        <v>126</v>
      </c>
      <c r="C23" s="58" t="s">
        <v>74</v>
      </c>
      <c r="D23" s="59">
        <v>4047</v>
      </c>
      <c r="E23" s="20">
        <v>0</v>
      </c>
      <c r="F23" s="60">
        <f>E23*0.23</f>
        <v>0</v>
      </c>
      <c r="G23" s="60">
        <f>E23+F23</f>
        <v>0</v>
      </c>
      <c r="H23" s="61">
        <f>D23*G23</f>
        <v>0</v>
      </c>
    </row>
    <row r="24" spans="2:12" ht="19" customHeight="1" x14ac:dyDescent="0.35">
      <c r="B24" s="57" t="s">
        <v>127</v>
      </c>
      <c r="C24" s="58" t="s">
        <v>74</v>
      </c>
      <c r="D24" s="59">
        <v>5482</v>
      </c>
      <c r="E24" s="20">
        <v>0</v>
      </c>
      <c r="F24" s="60">
        <f>E24*0.23</f>
        <v>0</v>
      </c>
      <c r="G24" s="60">
        <f>E24+F24</f>
        <v>0</v>
      </c>
      <c r="H24" s="61">
        <f>G24*D24</f>
        <v>0</v>
      </c>
    </row>
    <row r="25" spans="2:12" ht="16.5" customHeight="1" x14ac:dyDescent="0.35">
      <c r="B25" s="57" t="s">
        <v>128</v>
      </c>
      <c r="C25" s="87" t="s">
        <v>74</v>
      </c>
      <c r="D25" s="88">
        <v>5520</v>
      </c>
      <c r="E25" s="21">
        <v>0</v>
      </c>
      <c r="F25" s="60">
        <f>E25*0.23</f>
        <v>0</v>
      </c>
      <c r="G25" s="60">
        <f>E25+F25</f>
        <v>0</v>
      </c>
      <c r="H25" s="61">
        <f>G25*D25</f>
        <v>0</v>
      </c>
    </row>
    <row r="26" spans="2:12" ht="22.5" customHeight="1" x14ac:dyDescent="0.35">
      <c r="B26" s="161" t="s">
        <v>22</v>
      </c>
      <c r="C26" s="162"/>
      <c r="D26" s="162"/>
      <c r="E26" s="163"/>
      <c r="F26" s="163"/>
      <c r="G26" s="164"/>
      <c r="H26" s="91">
        <f>SUM(H23:H25)</f>
        <v>0</v>
      </c>
    </row>
    <row r="27" spans="2:12" ht="24" customHeight="1" thickBot="1" x14ac:dyDescent="0.5">
      <c r="B27" s="63" t="s">
        <v>23</v>
      </c>
      <c r="C27" s="64"/>
      <c r="D27" s="165">
        <f>IF(D21=100,"Toto je jediné kritérium a prepočet na body sa preto neuplatňuje",IF(B21="čím menej, tým lepšie",(D21*(H21-H26)/(H21-G21)),(D21*(H26-G21)/(H21-G21))))</f>
        <v>95</v>
      </c>
      <c r="E27" s="165"/>
      <c r="F27" s="165"/>
      <c r="G27" s="165"/>
      <c r="H27" s="166"/>
      <c r="J27" s="156"/>
      <c r="K27" s="156"/>
      <c r="L27" s="156"/>
    </row>
    <row r="28" spans="2:12" ht="29.15" customHeight="1" thickBot="1" x14ac:dyDescent="0.4"/>
    <row r="29" spans="2:12" ht="25.5" customHeight="1" thickBot="1" x14ac:dyDescent="0.4">
      <c r="B29" s="41" t="s">
        <v>24</v>
      </c>
      <c r="C29" s="42"/>
      <c r="D29" s="134" t="s">
        <v>71</v>
      </c>
      <c r="E29" s="135"/>
      <c r="F29" s="135"/>
      <c r="G29" s="135"/>
      <c r="H29" s="136"/>
    </row>
    <row r="30" spans="2:12" ht="24" customHeight="1" x14ac:dyDescent="0.35">
      <c r="B30" s="65" t="s">
        <v>25</v>
      </c>
      <c r="C30" s="66"/>
      <c r="D30" s="67" t="s">
        <v>26</v>
      </c>
      <c r="E30" s="167" t="s">
        <v>59</v>
      </c>
      <c r="F30" s="168"/>
      <c r="G30" s="168"/>
      <c r="H30" s="169"/>
    </row>
    <row r="31" spans="2:12" ht="36" customHeight="1" x14ac:dyDescent="0.35">
      <c r="B31" s="68" t="s">
        <v>27</v>
      </c>
      <c r="C31" s="69"/>
      <c r="D31" s="170">
        <v>0.05</v>
      </c>
      <c r="E31" s="173" t="s">
        <v>28</v>
      </c>
      <c r="F31" s="173"/>
      <c r="G31" s="173"/>
      <c r="H31" s="70"/>
    </row>
    <row r="32" spans="2:12" ht="25.5" customHeight="1" x14ac:dyDescent="0.35">
      <c r="B32" s="71"/>
      <c r="C32" s="72"/>
      <c r="D32" s="171"/>
      <c r="E32" s="174" t="s">
        <v>79</v>
      </c>
      <c r="F32" s="174"/>
      <c r="G32" s="174"/>
      <c r="H32" s="159"/>
    </row>
    <row r="33" spans="2:12" ht="20.25" customHeight="1" x14ac:dyDescent="0.35">
      <c r="B33" s="71" t="s">
        <v>82</v>
      </c>
      <c r="C33" s="72"/>
      <c r="D33" s="171"/>
      <c r="E33" s="175"/>
      <c r="F33" s="175"/>
      <c r="G33" s="175"/>
      <c r="H33" s="160"/>
    </row>
    <row r="34" spans="2:12" ht="29" x14ac:dyDescent="0.35">
      <c r="B34" s="71" t="s">
        <v>83</v>
      </c>
      <c r="C34" s="72"/>
      <c r="D34" s="171"/>
      <c r="E34" s="157" t="s">
        <v>80</v>
      </c>
      <c r="F34" s="157"/>
      <c r="G34" s="157"/>
      <c r="H34" s="159"/>
      <c r="J34" s="155"/>
      <c r="K34" s="155"/>
      <c r="L34" s="155"/>
    </row>
    <row r="35" spans="2:12" ht="18.75" customHeight="1" x14ac:dyDescent="0.35">
      <c r="B35" s="71" t="s">
        <v>84</v>
      </c>
      <c r="C35" s="72"/>
      <c r="D35" s="171"/>
      <c r="E35" s="158"/>
      <c r="F35" s="158"/>
      <c r="G35" s="158"/>
      <c r="H35" s="160"/>
    </row>
    <row r="36" spans="2:12" ht="34.5" customHeight="1" x14ac:dyDescent="0.35">
      <c r="B36" s="74" t="s">
        <v>85</v>
      </c>
      <c r="C36" s="72"/>
      <c r="D36" s="171"/>
      <c r="E36" s="178" t="s">
        <v>132</v>
      </c>
      <c r="F36" s="179"/>
      <c r="G36" s="179"/>
      <c r="H36" s="75"/>
    </row>
    <row r="37" spans="2:12" ht="60" customHeight="1" thickBot="1" x14ac:dyDescent="0.4">
      <c r="B37" s="76"/>
      <c r="C37" s="77"/>
      <c r="D37" s="172"/>
      <c r="E37" s="176" t="s">
        <v>81</v>
      </c>
      <c r="F37" s="177"/>
      <c r="G37" s="177"/>
      <c r="H37" s="78" t="s">
        <v>29</v>
      </c>
    </row>
    <row r="38" spans="2:12" ht="15" thickBot="1" x14ac:dyDescent="0.4">
      <c r="B38" s="79"/>
      <c r="C38" s="79"/>
      <c r="D38" s="80"/>
      <c r="E38" s="81"/>
      <c r="F38" s="81"/>
      <c r="G38" s="81"/>
      <c r="H38" s="73"/>
    </row>
    <row r="39" spans="2:12" ht="21.5" thickBot="1" x14ac:dyDescent="0.4">
      <c r="B39" s="124" t="s">
        <v>110</v>
      </c>
      <c r="C39" s="125"/>
      <c r="D39" s="125"/>
      <c r="E39" s="125"/>
      <c r="F39" s="125"/>
      <c r="G39" s="125"/>
      <c r="H39" s="126"/>
    </row>
    <row r="40" spans="2:12" ht="62.15" customHeight="1" x14ac:dyDescent="0.35">
      <c r="B40" s="82" t="s">
        <v>19</v>
      </c>
      <c r="C40" s="108" t="s">
        <v>106</v>
      </c>
      <c r="D40" s="108"/>
      <c r="E40" s="28" t="s">
        <v>107</v>
      </c>
      <c r="F40" s="108" t="s">
        <v>115</v>
      </c>
      <c r="G40" s="108"/>
      <c r="H40" s="109"/>
    </row>
    <row r="41" spans="2:12" x14ac:dyDescent="0.35">
      <c r="B41" s="57" t="s">
        <v>88</v>
      </c>
      <c r="C41" s="185"/>
      <c r="D41" s="115"/>
      <c r="E41" s="20"/>
      <c r="F41" s="111"/>
      <c r="G41" s="111"/>
      <c r="H41" s="112"/>
    </row>
    <row r="42" spans="2:12" x14ac:dyDescent="0.35">
      <c r="B42" s="57" t="s">
        <v>89</v>
      </c>
      <c r="C42" s="115"/>
      <c r="D42" s="115"/>
      <c r="E42" s="20"/>
      <c r="F42" s="111"/>
      <c r="G42" s="111"/>
      <c r="H42" s="112"/>
    </row>
    <row r="43" spans="2:12" ht="15" thickBot="1" x14ac:dyDescent="0.4">
      <c r="B43" s="48" t="s">
        <v>90</v>
      </c>
      <c r="C43" s="116"/>
      <c r="D43" s="116"/>
      <c r="E43" s="26"/>
      <c r="F43" s="113"/>
      <c r="G43" s="113"/>
      <c r="H43" s="114"/>
    </row>
    <row r="45" spans="2:12" x14ac:dyDescent="0.35">
      <c r="B45" s="94" t="s">
        <v>108</v>
      </c>
    </row>
    <row r="46" spans="2:12" x14ac:dyDescent="0.35">
      <c r="B46" s="85" t="s">
        <v>109</v>
      </c>
      <c r="C46" s="86"/>
      <c r="D46" s="86"/>
      <c r="E46" s="86"/>
      <c r="F46" s="86"/>
      <c r="G46" s="86"/>
      <c r="H46" s="86"/>
    </row>
    <row r="47" spans="2:12" ht="31.5" customHeight="1" x14ac:dyDescent="0.35">
      <c r="B47" s="180" t="s">
        <v>113</v>
      </c>
      <c r="C47" s="180"/>
      <c r="D47" s="180"/>
      <c r="E47" s="180"/>
      <c r="F47" s="180"/>
      <c r="G47" s="180"/>
      <c r="H47" s="180"/>
    </row>
    <row r="48" spans="2:12" ht="49.5" customHeight="1" x14ac:dyDescent="0.35">
      <c r="B48" s="123" t="s">
        <v>111</v>
      </c>
      <c r="C48" s="123"/>
      <c r="D48" s="123"/>
      <c r="E48" s="123"/>
      <c r="F48" s="123"/>
      <c r="G48" s="123"/>
      <c r="H48" s="123"/>
    </row>
    <row r="49" spans="2:8" ht="28.5" customHeight="1" x14ac:dyDescent="0.35">
      <c r="B49" s="123" t="s">
        <v>112</v>
      </c>
      <c r="C49" s="123"/>
      <c r="D49" s="123"/>
      <c r="E49" s="123"/>
      <c r="F49" s="123"/>
      <c r="G49" s="123"/>
      <c r="H49" s="123"/>
    </row>
    <row r="50" spans="2:8" ht="15" thickBot="1" x14ac:dyDescent="0.4"/>
    <row r="51" spans="2:8" x14ac:dyDescent="0.35">
      <c r="B51" s="98" t="s">
        <v>101</v>
      </c>
      <c r="C51" s="100" t="s">
        <v>102</v>
      </c>
      <c r="D51" s="101"/>
      <c r="E51" s="22"/>
      <c r="F51" s="23"/>
      <c r="G51" s="104" t="s">
        <v>103</v>
      </c>
      <c r="H51" s="105"/>
    </row>
    <row r="52" spans="2:8" ht="15" thickBot="1" x14ac:dyDescent="0.4">
      <c r="B52" s="99"/>
      <c r="C52" s="102"/>
      <c r="D52" s="103"/>
      <c r="E52" s="24"/>
      <c r="F52" s="25"/>
      <c r="G52" s="106"/>
      <c r="H52" s="107"/>
    </row>
  </sheetData>
  <sheetProtection algorithmName="SHA-512" hashValue="I0+ls1zpfnc+H/5GUA+R/qcmDfmiLoSArGM9mwTOX7E+IV2E6cjZroXkKULnRpv/fHw5cTEWOzW2Y7mUSAOegw==" saltValue="YV2+05WDiPeLcYvySAw5bQ==" spinCount="100000" sheet="1" objects="1" scenarios="1" selectLockedCells="1"/>
  <mergeCells count="48">
    <mergeCell ref="B11:H11"/>
    <mergeCell ref="D7:H7"/>
    <mergeCell ref="D8:H8"/>
    <mergeCell ref="D9:H9"/>
    <mergeCell ref="D10:E10"/>
    <mergeCell ref="G10:H10"/>
    <mergeCell ref="B2:H2"/>
    <mergeCell ref="B3:H3"/>
    <mergeCell ref="D4:H4"/>
    <mergeCell ref="D5:H5"/>
    <mergeCell ref="D6:H6"/>
    <mergeCell ref="D19:H19"/>
    <mergeCell ref="D21:E21"/>
    <mergeCell ref="B26:G26"/>
    <mergeCell ref="D27:H27"/>
    <mergeCell ref="B12:H12"/>
    <mergeCell ref="B13:G13"/>
    <mergeCell ref="B14:G14"/>
    <mergeCell ref="B15:G15"/>
    <mergeCell ref="B16:G16"/>
    <mergeCell ref="B17:G17"/>
    <mergeCell ref="J27:L27"/>
    <mergeCell ref="D29:H29"/>
    <mergeCell ref="J34:L34"/>
    <mergeCell ref="E36:G36"/>
    <mergeCell ref="E37:G37"/>
    <mergeCell ref="E30:H30"/>
    <mergeCell ref="B39:H39"/>
    <mergeCell ref="C40:D40"/>
    <mergeCell ref="F40:H40"/>
    <mergeCell ref="D31:D37"/>
    <mergeCell ref="E31:G31"/>
    <mergeCell ref="E32:G33"/>
    <mergeCell ref="H32:H33"/>
    <mergeCell ref="E34:G35"/>
    <mergeCell ref="H34:H35"/>
    <mergeCell ref="C41:D41"/>
    <mergeCell ref="F41:H41"/>
    <mergeCell ref="C42:D42"/>
    <mergeCell ref="F42:H42"/>
    <mergeCell ref="C43:D43"/>
    <mergeCell ref="F43:H43"/>
    <mergeCell ref="B47:H47"/>
    <mergeCell ref="B48:H48"/>
    <mergeCell ref="B49:H49"/>
    <mergeCell ref="B51:B52"/>
    <mergeCell ref="C51:D52"/>
    <mergeCell ref="G51:H52"/>
  </mergeCells>
  <dataValidations count="1">
    <dataValidation type="list" allowBlank="1" showInputMessage="1" showErrorMessage="1" sqref="D10" xr:uid="{0A73409D-B5D5-4424-86AC-96FB90F22DEA}">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869950</xdr:colOff>
                    <xdr:row>29</xdr:row>
                    <xdr:rowOff>241300</xdr:rowOff>
                  </from>
                  <to>
                    <xdr:col>4</xdr:col>
                    <xdr:colOff>660400</xdr:colOff>
                    <xdr:row>31</xdr:row>
                    <xdr:rowOff>107950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12700</xdr:colOff>
                    <xdr:row>30</xdr:row>
                    <xdr:rowOff>400050</xdr:rowOff>
                  </from>
                  <to>
                    <xdr:col>4</xdr:col>
                    <xdr:colOff>679450</xdr:colOff>
                    <xdr:row>33</xdr:row>
                    <xdr:rowOff>114300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869950</xdr:colOff>
                    <xdr:row>32</xdr:row>
                    <xdr:rowOff>165100</xdr:rowOff>
                  </from>
                  <to>
                    <xdr:col>4</xdr:col>
                    <xdr:colOff>660400</xdr:colOff>
                    <xdr:row>35</xdr:row>
                    <xdr:rowOff>152400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831850</xdr:colOff>
                    <xdr:row>33</xdr:row>
                    <xdr:rowOff>279400</xdr:rowOff>
                  </from>
                  <to>
                    <xdr:col>4</xdr:col>
                    <xdr:colOff>742950</xdr:colOff>
                    <xdr:row>36</xdr:row>
                    <xdr:rowOff>76200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7</xdr:col>
                    <xdr:colOff>0</xdr:colOff>
                    <xdr:row>17</xdr:row>
                    <xdr:rowOff>0</xdr:rowOff>
                  </from>
                  <to>
                    <xdr:col>9</xdr:col>
                    <xdr:colOff>38100</xdr:colOff>
                    <xdr:row>19</xdr:row>
                    <xdr:rowOff>107950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7</xdr:col>
                    <xdr:colOff>0</xdr:colOff>
                    <xdr:row>17</xdr:row>
                    <xdr:rowOff>0</xdr:rowOff>
                  </from>
                  <to>
                    <xdr:col>9</xdr:col>
                    <xdr:colOff>12700</xdr:colOff>
                    <xdr:row>19</xdr:row>
                    <xdr:rowOff>107950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7</xdr:col>
                    <xdr:colOff>0</xdr:colOff>
                    <xdr:row>17</xdr:row>
                    <xdr:rowOff>0</xdr:rowOff>
                  </from>
                  <to>
                    <xdr:col>9</xdr:col>
                    <xdr:colOff>12700</xdr:colOff>
                    <xdr:row>19</xdr:row>
                    <xdr:rowOff>88900</xdr:rowOff>
                  </to>
                </anchor>
              </controlPr>
            </control>
          </mc:Choice>
        </mc:AlternateContent>
        <mc:AlternateContent xmlns:mc="http://schemas.openxmlformats.org/markup-compatibility/2006">
          <mc:Choice Requires="x14">
            <control shapeId="18441" r:id="rId11" name="Check Box 9">
              <controlPr defaultSize="0" autoFill="0" autoLine="0" autoPict="0">
                <anchor moveWithCells="1">
                  <from>
                    <xdr:col>7</xdr:col>
                    <xdr:colOff>0</xdr:colOff>
                    <xdr:row>12</xdr:row>
                    <xdr:rowOff>0</xdr:rowOff>
                  </from>
                  <to>
                    <xdr:col>8</xdr:col>
                    <xdr:colOff>609600</xdr:colOff>
                    <xdr:row>13</xdr:row>
                    <xdr:rowOff>88900</xdr:rowOff>
                  </to>
                </anchor>
              </controlPr>
            </control>
          </mc:Choice>
        </mc:AlternateContent>
        <mc:AlternateContent xmlns:mc="http://schemas.openxmlformats.org/markup-compatibility/2006">
          <mc:Choice Requires="x14">
            <control shapeId="18442" r:id="rId12"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8444" r:id="rId14" name="Check Box 12">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8445" r:id="rId15" name="Check Box 13">
              <controlPr defaultSize="0" autoFill="0" autoLine="0" autoPict="0">
                <anchor moveWithCells="1">
                  <from>
                    <xdr:col>7</xdr:col>
                    <xdr:colOff>0</xdr:colOff>
                    <xdr:row>13</xdr:row>
                    <xdr:rowOff>12700</xdr:rowOff>
                  </from>
                  <to>
                    <xdr:col>8</xdr:col>
                    <xdr:colOff>609600</xdr:colOff>
                    <xdr:row>14</xdr:row>
                    <xdr:rowOff>107950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4</xdr:col>
                    <xdr:colOff>0</xdr:colOff>
                    <xdr:row>35</xdr:row>
                    <xdr:rowOff>203200</xdr:rowOff>
                  </from>
                  <to>
                    <xdr:col>4</xdr:col>
                    <xdr:colOff>660400</xdr:colOff>
                    <xdr:row>36</xdr:row>
                    <xdr:rowOff>393700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83C4-4341-4577-968D-B449E2C90BFD}">
  <dimension ref="B1:N52"/>
  <sheetViews>
    <sheetView topLeftCell="A26" zoomScale="90" zoomScaleNormal="90" workbookViewId="0">
      <selection activeCell="B51" sqref="B51:B52"/>
    </sheetView>
  </sheetViews>
  <sheetFormatPr defaultRowHeight="14.5" x14ac:dyDescent="0.35"/>
  <cols>
    <col min="1" max="1" width="8.7265625" style="32"/>
    <col min="2" max="2" width="46.26953125"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9.1796875" style="32" customWidth="1"/>
    <col min="10" max="11" width="8.7265625" style="32"/>
    <col min="12" max="12" width="14.7265625" style="32" customWidth="1"/>
    <col min="13" max="16384" width="8.7265625" style="32"/>
  </cols>
  <sheetData>
    <row r="1" spans="2:14" ht="15" thickBot="1" x14ac:dyDescent="0.4"/>
    <row r="2" spans="2:14" ht="44.5" customHeight="1" thickBot="1" x14ac:dyDescent="0.4">
      <c r="B2" s="149" t="s">
        <v>95</v>
      </c>
      <c r="C2" s="150"/>
      <c r="D2" s="151"/>
      <c r="E2" s="151"/>
      <c r="F2" s="151"/>
      <c r="G2" s="151"/>
      <c r="H2" s="152"/>
    </row>
    <row r="3" spans="2:14" ht="15" customHeight="1" thickBot="1" x14ac:dyDescent="0.4">
      <c r="B3" s="130"/>
      <c r="C3" s="130"/>
      <c r="D3" s="130"/>
      <c r="E3" s="130"/>
      <c r="F3" s="130"/>
      <c r="G3" s="130"/>
      <c r="H3" s="130"/>
    </row>
    <row r="4" spans="2:14" ht="20.25" customHeight="1" x14ac:dyDescent="0.35">
      <c r="B4" s="33" t="s">
        <v>0</v>
      </c>
      <c r="C4" s="34"/>
      <c r="D4" s="153"/>
      <c r="E4" s="153"/>
      <c r="F4" s="153"/>
      <c r="G4" s="153"/>
      <c r="H4" s="154"/>
    </row>
    <row r="5" spans="2:14" ht="18.649999999999999" customHeight="1" x14ac:dyDescent="0.35">
      <c r="B5" s="29" t="s">
        <v>1</v>
      </c>
      <c r="C5" s="30"/>
      <c r="D5" s="117"/>
      <c r="E5" s="117"/>
      <c r="F5" s="117"/>
      <c r="G5" s="117"/>
      <c r="H5" s="118"/>
    </row>
    <row r="6" spans="2:14" ht="16.5" customHeight="1" x14ac:dyDescent="0.35">
      <c r="B6" s="29" t="s">
        <v>2</v>
      </c>
      <c r="C6" s="30"/>
      <c r="D6" s="117"/>
      <c r="E6" s="117"/>
      <c r="F6" s="117"/>
      <c r="G6" s="117"/>
      <c r="H6" s="118"/>
    </row>
    <row r="7" spans="2:14" ht="14.5" customHeight="1" x14ac:dyDescent="0.35">
      <c r="B7" s="29" t="s">
        <v>3</v>
      </c>
      <c r="C7" s="30"/>
      <c r="D7" s="117"/>
      <c r="E7" s="117"/>
      <c r="F7" s="117"/>
      <c r="G7" s="117"/>
      <c r="H7" s="118"/>
    </row>
    <row r="8" spans="2:14" ht="20.149999999999999" customHeight="1" x14ac:dyDescent="0.35">
      <c r="B8" s="29" t="s">
        <v>4</v>
      </c>
      <c r="C8" s="30"/>
      <c r="D8" s="117"/>
      <c r="E8" s="117"/>
      <c r="F8" s="117"/>
      <c r="G8" s="117"/>
      <c r="H8" s="118"/>
      <c r="N8" s="35"/>
    </row>
    <row r="9" spans="2:14" x14ac:dyDescent="0.35">
      <c r="B9" s="29" t="s">
        <v>5</v>
      </c>
      <c r="C9" s="30"/>
      <c r="D9" s="117"/>
      <c r="E9" s="117"/>
      <c r="F9" s="117"/>
      <c r="G9" s="117"/>
      <c r="H9" s="118"/>
    </row>
    <row r="10" spans="2:14" ht="15" customHeight="1" thickBot="1" x14ac:dyDescent="0.4">
      <c r="B10" s="36" t="s">
        <v>6</v>
      </c>
      <c r="C10" s="37"/>
      <c r="D10" s="119" t="s">
        <v>7</v>
      </c>
      <c r="E10" s="120"/>
      <c r="F10" s="31"/>
      <c r="G10" s="121"/>
      <c r="H10" s="122"/>
    </row>
    <row r="11" spans="2:14" ht="17.5" customHeight="1" thickBot="1" x14ac:dyDescent="0.4">
      <c r="B11" s="130"/>
      <c r="C11" s="130"/>
      <c r="D11" s="130"/>
      <c r="E11" s="130"/>
      <c r="F11" s="130"/>
      <c r="G11" s="130"/>
      <c r="H11" s="130"/>
      <c r="J11" s="35"/>
    </row>
    <row r="12" spans="2:14" ht="31.5" customHeight="1" x14ac:dyDescent="0.35">
      <c r="B12" s="137" t="s">
        <v>8</v>
      </c>
      <c r="C12" s="138"/>
      <c r="D12" s="138"/>
      <c r="E12" s="138"/>
      <c r="F12" s="138"/>
      <c r="G12" s="138"/>
      <c r="H12" s="139"/>
      <c r="K12" s="38"/>
    </row>
    <row r="13" spans="2:14" ht="38.25" customHeight="1" x14ac:dyDescent="0.35">
      <c r="B13" s="140" t="s">
        <v>61</v>
      </c>
      <c r="C13" s="141"/>
      <c r="D13" s="141"/>
      <c r="E13" s="141"/>
      <c r="F13" s="141"/>
      <c r="G13" s="142"/>
      <c r="H13" s="14"/>
    </row>
    <row r="14" spans="2:14" ht="38.25" customHeight="1" x14ac:dyDescent="0.35">
      <c r="B14" s="143" t="s">
        <v>9</v>
      </c>
      <c r="C14" s="144"/>
      <c r="D14" s="145"/>
      <c r="E14" s="145"/>
      <c r="F14" s="145"/>
      <c r="G14" s="145"/>
      <c r="H14" s="15"/>
    </row>
    <row r="15" spans="2:14" ht="39.75" customHeight="1" x14ac:dyDescent="0.35">
      <c r="B15" s="143" t="s">
        <v>10</v>
      </c>
      <c r="C15" s="144"/>
      <c r="D15" s="145"/>
      <c r="E15" s="145"/>
      <c r="F15" s="145"/>
      <c r="G15" s="145"/>
      <c r="H15" s="15"/>
    </row>
    <row r="16" spans="2:14" ht="44.25" customHeight="1" x14ac:dyDescent="0.35">
      <c r="B16" s="146" t="s">
        <v>11</v>
      </c>
      <c r="C16" s="147"/>
      <c r="D16" s="148"/>
      <c r="E16" s="148"/>
      <c r="F16" s="148"/>
      <c r="G16" s="148"/>
      <c r="H16" s="15"/>
    </row>
    <row r="17" spans="2:12" ht="41.25" customHeight="1" thickBot="1" x14ac:dyDescent="0.4">
      <c r="B17" s="131" t="s">
        <v>62</v>
      </c>
      <c r="C17" s="132"/>
      <c r="D17" s="133"/>
      <c r="E17" s="133"/>
      <c r="F17" s="133"/>
      <c r="G17" s="133"/>
      <c r="H17" s="16"/>
    </row>
    <row r="18" spans="2:12" ht="16.5" customHeight="1" thickBot="1" x14ac:dyDescent="0.4">
      <c r="B18" s="39"/>
      <c r="C18" s="39"/>
      <c r="D18" s="39"/>
      <c r="E18" s="39"/>
      <c r="F18" s="39"/>
      <c r="G18" s="39"/>
      <c r="H18" s="40"/>
    </row>
    <row r="19" spans="2:12" ht="21" customHeight="1" thickBot="1" x14ac:dyDescent="0.4">
      <c r="B19" s="41" t="s">
        <v>12</v>
      </c>
      <c r="C19" s="42"/>
      <c r="D19" s="134" t="s">
        <v>13</v>
      </c>
      <c r="E19" s="135"/>
      <c r="F19" s="135"/>
      <c r="G19" s="135"/>
      <c r="H19" s="136"/>
    </row>
    <row r="20" spans="2:12" ht="16.5" customHeight="1" x14ac:dyDescent="0.35">
      <c r="B20" s="43" t="s">
        <v>14</v>
      </c>
      <c r="C20" s="44"/>
      <c r="D20" s="45" t="s">
        <v>15</v>
      </c>
      <c r="E20" s="45"/>
      <c r="F20" s="45"/>
      <c r="G20" s="46" t="s">
        <v>16</v>
      </c>
      <c r="H20" s="47" t="s">
        <v>17</v>
      </c>
    </row>
    <row r="21" spans="2:12" ht="13.5" customHeight="1" thickBot="1" x14ac:dyDescent="0.4">
      <c r="B21" s="48" t="s">
        <v>18</v>
      </c>
      <c r="C21" s="49"/>
      <c r="D21" s="128">
        <v>95</v>
      </c>
      <c r="E21" s="129"/>
      <c r="F21" s="50"/>
      <c r="G21" s="51">
        <v>0</v>
      </c>
      <c r="H21" s="52">
        <v>633148</v>
      </c>
    </row>
    <row r="22" spans="2:12" ht="43.5" customHeight="1" x14ac:dyDescent="0.35">
      <c r="B22" s="53" t="s">
        <v>119</v>
      </c>
      <c r="C22" s="19" t="s">
        <v>73</v>
      </c>
      <c r="D22" s="54" t="s">
        <v>75</v>
      </c>
      <c r="E22" s="55" t="s">
        <v>76</v>
      </c>
      <c r="F22" s="54" t="s">
        <v>77</v>
      </c>
      <c r="G22" s="55" t="s">
        <v>78</v>
      </c>
      <c r="H22" s="56" t="s">
        <v>20</v>
      </c>
    </row>
    <row r="23" spans="2:12" ht="16" customHeight="1" x14ac:dyDescent="0.35">
      <c r="B23" s="57" t="s">
        <v>129</v>
      </c>
      <c r="C23" s="87" t="s">
        <v>74</v>
      </c>
      <c r="D23" s="88">
        <v>1036</v>
      </c>
      <c r="E23" s="21">
        <v>0</v>
      </c>
      <c r="F23" s="60">
        <f>E23*0.23</f>
        <v>0</v>
      </c>
      <c r="G23" s="60">
        <f>E23+F23</f>
        <v>0</v>
      </c>
      <c r="H23" s="61">
        <f>G23*D23</f>
        <v>0</v>
      </c>
    </row>
    <row r="24" spans="2:12" ht="19" customHeight="1" x14ac:dyDescent="0.35">
      <c r="B24" s="57" t="s">
        <v>130</v>
      </c>
      <c r="C24" s="58" t="s">
        <v>74</v>
      </c>
      <c r="D24" s="59">
        <v>2760</v>
      </c>
      <c r="E24" s="20">
        <v>0</v>
      </c>
      <c r="F24" s="60">
        <f>E24*0.23</f>
        <v>0</v>
      </c>
      <c r="G24" s="60">
        <f>E24+F24</f>
        <v>0</v>
      </c>
      <c r="H24" s="61">
        <f>G24*D24</f>
        <v>0</v>
      </c>
    </row>
    <row r="25" spans="2:12" ht="16.5" customHeight="1" x14ac:dyDescent="0.35">
      <c r="B25" s="57" t="s">
        <v>131</v>
      </c>
      <c r="C25" s="58" t="s">
        <v>74</v>
      </c>
      <c r="D25" s="59">
        <v>2070</v>
      </c>
      <c r="E25" s="20">
        <v>0</v>
      </c>
      <c r="F25" s="60">
        <f>E25*0.23</f>
        <v>0</v>
      </c>
      <c r="G25" s="60">
        <f>E25+F25</f>
        <v>0</v>
      </c>
      <c r="H25" s="61">
        <f>D25*G25</f>
        <v>0</v>
      </c>
    </row>
    <row r="26" spans="2:12" ht="22.5" customHeight="1" x14ac:dyDescent="0.35">
      <c r="B26" s="161" t="s">
        <v>22</v>
      </c>
      <c r="C26" s="162"/>
      <c r="D26" s="162"/>
      <c r="E26" s="163"/>
      <c r="F26" s="163"/>
      <c r="G26" s="164"/>
      <c r="H26" s="91">
        <f>SUM(H23:H25)</f>
        <v>0</v>
      </c>
    </row>
    <row r="27" spans="2:12" ht="24" customHeight="1" thickBot="1" x14ac:dyDescent="0.5">
      <c r="B27" s="63" t="s">
        <v>23</v>
      </c>
      <c r="C27" s="64"/>
      <c r="D27" s="186">
        <f>IF(D21=100,"Toto je jediné kritérium a prepočet na body sa preto neuplatňuje",IF(B21="čím menej, tým lepšie",(D21*(H21-H26)/(H21-G21)),(D21*(H26-G21)/(H21-G21))))</f>
        <v>95</v>
      </c>
      <c r="E27" s="186"/>
      <c r="F27" s="186"/>
      <c r="G27" s="186"/>
      <c r="H27" s="187"/>
      <c r="J27" s="156"/>
      <c r="K27" s="156"/>
      <c r="L27" s="156"/>
    </row>
    <row r="28" spans="2:12" ht="29.15" customHeight="1" thickBot="1" x14ac:dyDescent="0.4"/>
    <row r="29" spans="2:12" ht="25.5" customHeight="1" thickBot="1" x14ac:dyDescent="0.4">
      <c r="B29" s="41" t="s">
        <v>24</v>
      </c>
      <c r="C29" s="42"/>
      <c r="D29" s="134" t="s">
        <v>71</v>
      </c>
      <c r="E29" s="135"/>
      <c r="F29" s="135"/>
      <c r="G29" s="135"/>
      <c r="H29" s="136"/>
    </row>
    <row r="30" spans="2:12" ht="24" customHeight="1" x14ac:dyDescent="0.35">
      <c r="B30" s="65" t="s">
        <v>25</v>
      </c>
      <c r="C30" s="66"/>
      <c r="D30" s="67" t="s">
        <v>26</v>
      </c>
      <c r="E30" s="167" t="s">
        <v>59</v>
      </c>
      <c r="F30" s="168"/>
      <c r="G30" s="168"/>
      <c r="H30" s="169"/>
    </row>
    <row r="31" spans="2:12" ht="36" customHeight="1" x14ac:dyDescent="0.35">
      <c r="B31" s="68" t="s">
        <v>27</v>
      </c>
      <c r="C31" s="69"/>
      <c r="D31" s="170">
        <v>0.05</v>
      </c>
      <c r="E31" s="173" t="s">
        <v>28</v>
      </c>
      <c r="F31" s="173"/>
      <c r="G31" s="173"/>
      <c r="H31" s="70"/>
    </row>
    <row r="32" spans="2:12" ht="25.5" customHeight="1" x14ac:dyDescent="0.35">
      <c r="B32" s="71"/>
      <c r="C32" s="72"/>
      <c r="D32" s="171"/>
      <c r="E32" s="174" t="s">
        <v>79</v>
      </c>
      <c r="F32" s="174"/>
      <c r="G32" s="174"/>
      <c r="H32" s="159"/>
    </row>
    <row r="33" spans="2:12" ht="20.25" customHeight="1" x14ac:dyDescent="0.35">
      <c r="B33" s="71" t="s">
        <v>82</v>
      </c>
      <c r="C33" s="72"/>
      <c r="D33" s="171"/>
      <c r="E33" s="175"/>
      <c r="F33" s="175"/>
      <c r="G33" s="175"/>
      <c r="H33" s="160"/>
    </row>
    <row r="34" spans="2:12" ht="29" x14ac:dyDescent="0.35">
      <c r="B34" s="71" t="s">
        <v>83</v>
      </c>
      <c r="C34" s="72"/>
      <c r="D34" s="171"/>
      <c r="E34" s="157" t="s">
        <v>80</v>
      </c>
      <c r="F34" s="157"/>
      <c r="G34" s="157"/>
      <c r="H34" s="159"/>
      <c r="J34" s="155"/>
      <c r="K34" s="155"/>
      <c r="L34" s="155"/>
    </row>
    <row r="35" spans="2:12" ht="18.75" customHeight="1" x14ac:dyDescent="0.35">
      <c r="B35" s="71" t="s">
        <v>84</v>
      </c>
      <c r="C35" s="72"/>
      <c r="D35" s="171"/>
      <c r="E35" s="158"/>
      <c r="F35" s="158"/>
      <c r="G35" s="158"/>
      <c r="H35" s="160"/>
    </row>
    <row r="36" spans="2:12" ht="34.5" customHeight="1" x14ac:dyDescent="0.35">
      <c r="B36" s="74" t="s">
        <v>85</v>
      </c>
      <c r="C36" s="72"/>
      <c r="D36" s="171"/>
      <c r="E36" s="178" t="s">
        <v>132</v>
      </c>
      <c r="F36" s="179"/>
      <c r="G36" s="179"/>
      <c r="H36" s="75"/>
    </row>
    <row r="37" spans="2:12" ht="60" customHeight="1" thickBot="1" x14ac:dyDescent="0.4">
      <c r="B37" s="76"/>
      <c r="C37" s="77"/>
      <c r="D37" s="172"/>
      <c r="E37" s="176" t="s">
        <v>81</v>
      </c>
      <c r="F37" s="177"/>
      <c r="G37" s="177"/>
      <c r="H37" s="78" t="s">
        <v>29</v>
      </c>
    </row>
    <row r="38" spans="2:12" ht="15" thickBot="1" x14ac:dyDescent="0.4">
      <c r="B38" s="79"/>
      <c r="C38" s="79"/>
      <c r="D38" s="80"/>
      <c r="E38" s="81"/>
      <c r="F38" s="81"/>
      <c r="G38" s="81"/>
      <c r="H38" s="73"/>
    </row>
    <row r="39" spans="2:12" ht="21.5" thickBot="1" x14ac:dyDescent="0.4">
      <c r="B39" s="124" t="s">
        <v>110</v>
      </c>
      <c r="C39" s="125"/>
      <c r="D39" s="125"/>
      <c r="E39" s="125"/>
      <c r="F39" s="125"/>
      <c r="G39" s="125"/>
      <c r="H39" s="126"/>
    </row>
    <row r="40" spans="2:12" ht="71.5" customHeight="1" x14ac:dyDescent="0.35">
      <c r="B40" s="82" t="s">
        <v>19</v>
      </c>
      <c r="C40" s="108" t="s">
        <v>106</v>
      </c>
      <c r="D40" s="108"/>
      <c r="E40" s="28" t="s">
        <v>107</v>
      </c>
      <c r="F40" s="108" t="s">
        <v>115</v>
      </c>
      <c r="G40" s="108"/>
      <c r="H40" s="109"/>
    </row>
    <row r="41" spans="2:12" x14ac:dyDescent="0.35">
      <c r="B41" s="57" t="s">
        <v>96</v>
      </c>
      <c r="C41" s="115"/>
      <c r="D41" s="115"/>
      <c r="E41" s="20"/>
      <c r="F41" s="111"/>
      <c r="G41" s="111"/>
      <c r="H41" s="112"/>
    </row>
    <row r="42" spans="2:12" x14ac:dyDescent="0.35">
      <c r="B42" s="57" t="s">
        <v>97</v>
      </c>
      <c r="C42" s="115"/>
      <c r="D42" s="115"/>
      <c r="E42" s="20"/>
      <c r="F42" s="111"/>
      <c r="G42" s="111"/>
      <c r="H42" s="112"/>
    </row>
    <row r="43" spans="2:12" ht="15" thickBot="1" x14ac:dyDescent="0.4">
      <c r="B43" s="48" t="s">
        <v>98</v>
      </c>
      <c r="C43" s="116"/>
      <c r="D43" s="116"/>
      <c r="E43" s="26"/>
      <c r="F43" s="113"/>
      <c r="G43" s="113"/>
      <c r="H43" s="114"/>
    </row>
    <row r="45" spans="2:12" x14ac:dyDescent="0.35">
      <c r="B45" s="84" t="s">
        <v>108</v>
      </c>
    </row>
    <row r="46" spans="2:12" x14ac:dyDescent="0.35">
      <c r="B46" s="85" t="s">
        <v>109</v>
      </c>
      <c r="C46" s="86"/>
      <c r="D46" s="86"/>
      <c r="E46" s="86"/>
      <c r="F46" s="86"/>
      <c r="G46" s="86"/>
      <c r="H46" s="86"/>
    </row>
    <row r="47" spans="2:12" ht="30" customHeight="1" x14ac:dyDescent="0.35">
      <c r="B47" s="180" t="s">
        <v>113</v>
      </c>
      <c r="C47" s="180"/>
      <c r="D47" s="180"/>
      <c r="E47" s="180"/>
      <c r="F47" s="180"/>
      <c r="G47" s="180"/>
      <c r="H47" s="180"/>
    </row>
    <row r="48" spans="2:12" ht="43.5" customHeight="1" x14ac:dyDescent="0.35">
      <c r="B48" s="123" t="s">
        <v>111</v>
      </c>
      <c r="C48" s="123"/>
      <c r="D48" s="123"/>
      <c r="E48" s="123"/>
      <c r="F48" s="123"/>
      <c r="G48" s="123"/>
      <c r="H48" s="123"/>
    </row>
    <row r="49" spans="2:8" ht="27.65" customHeight="1" x14ac:dyDescent="0.35">
      <c r="B49" s="123" t="s">
        <v>112</v>
      </c>
      <c r="C49" s="123"/>
      <c r="D49" s="123"/>
      <c r="E49" s="123"/>
      <c r="F49" s="123"/>
      <c r="G49" s="123"/>
      <c r="H49" s="123"/>
    </row>
    <row r="50" spans="2:8" ht="15" thickBot="1" x14ac:dyDescent="0.4"/>
    <row r="51" spans="2:8" x14ac:dyDescent="0.35">
      <c r="B51" s="98" t="s">
        <v>101</v>
      </c>
      <c r="C51" s="100" t="s">
        <v>102</v>
      </c>
      <c r="D51" s="101"/>
      <c r="E51" s="22"/>
      <c r="F51" s="23"/>
      <c r="G51" s="104" t="s">
        <v>103</v>
      </c>
      <c r="H51" s="105"/>
    </row>
    <row r="52" spans="2:8" ht="15" thickBot="1" x14ac:dyDescent="0.4">
      <c r="B52" s="99"/>
      <c r="C52" s="102"/>
      <c r="D52" s="103"/>
      <c r="E52" s="24"/>
      <c r="F52" s="25"/>
      <c r="G52" s="106"/>
      <c r="H52" s="107"/>
    </row>
  </sheetData>
  <sheetProtection algorithmName="SHA-512" hashValue="7GYirWWXo6Q6wPaFgMpqFFy0qKGp1sQzIA37cXWUd4RTTtlyzb/uQSl2x9b54XFeeVwVP5bMtmo9K3suqOi67Q==" saltValue="oyjpAh7GgESgJrAUB0ONYw==" spinCount="100000" sheet="1" objects="1" scenarios="1" selectLockedCells="1"/>
  <mergeCells count="48">
    <mergeCell ref="B11:H11"/>
    <mergeCell ref="D7:H7"/>
    <mergeCell ref="D8:H8"/>
    <mergeCell ref="D9:H9"/>
    <mergeCell ref="D10:E10"/>
    <mergeCell ref="G10:H10"/>
    <mergeCell ref="B2:H2"/>
    <mergeCell ref="B3:H3"/>
    <mergeCell ref="D4:H4"/>
    <mergeCell ref="D5:H5"/>
    <mergeCell ref="D6:H6"/>
    <mergeCell ref="D19:H19"/>
    <mergeCell ref="D21:E21"/>
    <mergeCell ref="B26:G26"/>
    <mergeCell ref="D27:H27"/>
    <mergeCell ref="B12:H12"/>
    <mergeCell ref="B13:G13"/>
    <mergeCell ref="B14:G14"/>
    <mergeCell ref="B15:G15"/>
    <mergeCell ref="B16:G16"/>
    <mergeCell ref="B17:G17"/>
    <mergeCell ref="J27:L27"/>
    <mergeCell ref="D29:H29"/>
    <mergeCell ref="J34:L34"/>
    <mergeCell ref="E36:G36"/>
    <mergeCell ref="E37:G37"/>
    <mergeCell ref="E30:H30"/>
    <mergeCell ref="B39:H39"/>
    <mergeCell ref="C40:D40"/>
    <mergeCell ref="F40:H40"/>
    <mergeCell ref="D31:D37"/>
    <mergeCell ref="E31:G31"/>
    <mergeCell ref="E32:G33"/>
    <mergeCell ref="H32:H33"/>
    <mergeCell ref="E34:G35"/>
    <mergeCell ref="H34:H35"/>
    <mergeCell ref="C41:D41"/>
    <mergeCell ref="F41:H41"/>
    <mergeCell ref="C42:D42"/>
    <mergeCell ref="F42:H42"/>
    <mergeCell ref="C43:D43"/>
    <mergeCell ref="F43:H43"/>
    <mergeCell ref="B47:H47"/>
    <mergeCell ref="B48:H48"/>
    <mergeCell ref="B49:H49"/>
    <mergeCell ref="B51:B52"/>
    <mergeCell ref="C51:D52"/>
    <mergeCell ref="G51:H52"/>
  </mergeCells>
  <dataValidations count="1">
    <dataValidation type="list" allowBlank="1" showInputMessage="1" showErrorMessage="1" sqref="D10" xr:uid="{3B4E457F-D154-4C3C-ABE3-6470C6401BA5}">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869950</xdr:colOff>
                    <xdr:row>29</xdr:row>
                    <xdr:rowOff>241300</xdr:rowOff>
                  </from>
                  <to>
                    <xdr:col>4</xdr:col>
                    <xdr:colOff>660400</xdr:colOff>
                    <xdr:row>31</xdr:row>
                    <xdr:rowOff>107950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12700</xdr:colOff>
                    <xdr:row>30</xdr:row>
                    <xdr:rowOff>400050</xdr:rowOff>
                  </from>
                  <to>
                    <xdr:col>4</xdr:col>
                    <xdr:colOff>679450</xdr:colOff>
                    <xdr:row>33</xdr:row>
                    <xdr:rowOff>114300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869950</xdr:colOff>
                    <xdr:row>32</xdr:row>
                    <xdr:rowOff>165100</xdr:rowOff>
                  </from>
                  <to>
                    <xdr:col>4</xdr:col>
                    <xdr:colOff>660400</xdr:colOff>
                    <xdr:row>35</xdr:row>
                    <xdr:rowOff>152400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831850</xdr:colOff>
                    <xdr:row>33</xdr:row>
                    <xdr:rowOff>279400</xdr:rowOff>
                  </from>
                  <to>
                    <xdr:col>4</xdr:col>
                    <xdr:colOff>742950</xdr:colOff>
                    <xdr:row>36</xdr:row>
                    <xdr:rowOff>76200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7</xdr:col>
                    <xdr:colOff>0</xdr:colOff>
                    <xdr:row>17</xdr:row>
                    <xdr:rowOff>0</xdr:rowOff>
                  </from>
                  <to>
                    <xdr:col>9</xdr:col>
                    <xdr:colOff>38100</xdr:colOff>
                    <xdr:row>19</xdr:row>
                    <xdr:rowOff>107950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7</xdr:col>
                    <xdr:colOff>0</xdr:colOff>
                    <xdr:row>17</xdr:row>
                    <xdr:rowOff>0</xdr:rowOff>
                  </from>
                  <to>
                    <xdr:col>9</xdr:col>
                    <xdr:colOff>12700</xdr:colOff>
                    <xdr:row>19</xdr:row>
                    <xdr:rowOff>107950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7</xdr:col>
                    <xdr:colOff>0</xdr:colOff>
                    <xdr:row>17</xdr:row>
                    <xdr:rowOff>0</xdr:rowOff>
                  </from>
                  <to>
                    <xdr:col>9</xdr:col>
                    <xdr:colOff>12700</xdr:colOff>
                    <xdr:row>19</xdr:row>
                    <xdr:rowOff>88900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7</xdr:col>
                    <xdr:colOff>0</xdr:colOff>
                    <xdr:row>12</xdr:row>
                    <xdr:rowOff>0</xdr:rowOff>
                  </from>
                  <to>
                    <xdr:col>8</xdr:col>
                    <xdr:colOff>609600</xdr:colOff>
                    <xdr:row>13</xdr:row>
                    <xdr:rowOff>88900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9469" r:id="rId15" name="Check Box 13">
              <controlPr defaultSize="0" autoFill="0" autoLine="0" autoPict="0">
                <anchor moveWithCells="1">
                  <from>
                    <xdr:col>7</xdr:col>
                    <xdr:colOff>0</xdr:colOff>
                    <xdr:row>13</xdr:row>
                    <xdr:rowOff>12700</xdr:rowOff>
                  </from>
                  <to>
                    <xdr:col>8</xdr:col>
                    <xdr:colOff>609600</xdr:colOff>
                    <xdr:row>14</xdr:row>
                    <xdr:rowOff>107950</xdr:rowOff>
                  </to>
                </anchor>
              </controlPr>
            </control>
          </mc:Choice>
        </mc:AlternateContent>
        <mc:AlternateContent xmlns:mc="http://schemas.openxmlformats.org/markup-compatibility/2006">
          <mc:Choice Requires="x14">
            <control shapeId="19470" r:id="rId16" name="Check Box 14">
              <controlPr defaultSize="0" autoFill="0" autoLine="0" autoPict="0">
                <anchor moveWithCells="1">
                  <from>
                    <xdr:col>4</xdr:col>
                    <xdr:colOff>0</xdr:colOff>
                    <xdr:row>35</xdr:row>
                    <xdr:rowOff>203200</xdr:rowOff>
                  </from>
                  <to>
                    <xdr:col>4</xdr:col>
                    <xdr:colOff>660400</xdr:colOff>
                    <xdr:row>36</xdr:row>
                    <xdr:rowOff>393700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924E-7F95-4E1A-A6AE-A9235B00E92B}">
  <dimension ref="B1:N50"/>
  <sheetViews>
    <sheetView tabSelected="1" zoomScale="90" zoomScaleNormal="90" workbookViewId="0">
      <selection activeCell="D7" sqref="D7:H7"/>
    </sheetView>
  </sheetViews>
  <sheetFormatPr defaultRowHeight="14.5" x14ac:dyDescent="0.35"/>
  <cols>
    <col min="1" max="1" width="8.7265625" style="32"/>
    <col min="2" max="2" width="46.26953125" style="32" customWidth="1"/>
    <col min="3" max="3" width="5.453125" style="32" customWidth="1"/>
    <col min="4" max="4" width="12.54296875" style="32" customWidth="1"/>
    <col min="5" max="5" width="28.81640625" style="32" customWidth="1"/>
    <col min="6" max="6" width="22.26953125" style="32" customWidth="1"/>
    <col min="7" max="7" width="16.54296875" style="32" customWidth="1"/>
    <col min="8" max="8" width="19.453125" style="32" customWidth="1"/>
    <col min="9" max="9" width="9.1796875" style="32" customWidth="1"/>
    <col min="10" max="11" width="8.7265625" style="32"/>
    <col min="12" max="12" width="14.7265625" style="32" customWidth="1"/>
    <col min="13" max="16384" width="8.7265625" style="32"/>
  </cols>
  <sheetData>
    <row r="1" spans="2:14" ht="15" thickBot="1" x14ac:dyDescent="0.4"/>
    <row r="2" spans="2:14" ht="44.5" customHeight="1" thickBot="1" x14ac:dyDescent="0.4">
      <c r="B2" s="149" t="s">
        <v>91</v>
      </c>
      <c r="C2" s="150"/>
      <c r="D2" s="151"/>
      <c r="E2" s="151"/>
      <c r="F2" s="151"/>
      <c r="G2" s="151"/>
      <c r="H2" s="152"/>
    </row>
    <row r="3" spans="2:14" ht="15" customHeight="1" thickBot="1" x14ac:dyDescent="0.4">
      <c r="B3" s="130"/>
      <c r="C3" s="130"/>
      <c r="D3" s="130"/>
      <c r="E3" s="130"/>
      <c r="F3" s="130"/>
      <c r="G3" s="130"/>
      <c r="H3" s="130"/>
    </row>
    <row r="4" spans="2:14" ht="20.25" customHeight="1" x14ac:dyDescent="0.35">
      <c r="B4" s="33" t="s">
        <v>0</v>
      </c>
      <c r="C4" s="34"/>
      <c r="D4" s="153"/>
      <c r="E4" s="153"/>
      <c r="F4" s="153"/>
      <c r="G4" s="153"/>
      <c r="H4" s="154"/>
    </row>
    <row r="5" spans="2:14" ht="18.649999999999999" customHeight="1" x14ac:dyDescent="0.35">
      <c r="B5" s="29" t="s">
        <v>1</v>
      </c>
      <c r="C5" s="30"/>
      <c r="D5" s="117"/>
      <c r="E5" s="117"/>
      <c r="F5" s="117"/>
      <c r="G5" s="117"/>
      <c r="H5" s="118"/>
    </row>
    <row r="6" spans="2:14" ht="16.5" customHeight="1" x14ac:dyDescent="0.35">
      <c r="B6" s="29" t="s">
        <v>2</v>
      </c>
      <c r="C6" s="30"/>
      <c r="D6" s="117"/>
      <c r="E6" s="117"/>
      <c r="F6" s="117"/>
      <c r="G6" s="117"/>
      <c r="H6" s="118"/>
    </row>
    <row r="7" spans="2:14" ht="14.5" customHeight="1" x14ac:dyDescent="0.35">
      <c r="B7" s="29" t="s">
        <v>3</v>
      </c>
      <c r="C7" s="30"/>
      <c r="D7" s="117"/>
      <c r="E7" s="117"/>
      <c r="F7" s="117"/>
      <c r="G7" s="117"/>
      <c r="H7" s="118"/>
    </row>
    <row r="8" spans="2:14" ht="20.149999999999999" customHeight="1" x14ac:dyDescent="0.35">
      <c r="B8" s="29" t="s">
        <v>4</v>
      </c>
      <c r="C8" s="30"/>
      <c r="D8" s="117"/>
      <c r="E8" s="117"/>
      <c r="F8" s="117"/>
      <c r="G8" s="117"/>
      <c r="H8" s="118"/>
      <c r="N8" s="35"/>
    </row>
    <row r="9" spans="2:14" x14ac:dyDescent="0.35">
      <c r="B9" s="29" t="s">
        <v>5</v>
      </c>
      <c r="C9" s="30"/>
      <c r="D9" s="117"/>
      <c r="E9" s="117"/>
      <c r="F9" s="117"/>
      <c r="G9" s="117"/>
      <c r="H9" s="118"/>
    </row>
    <row r="10" spans="2:14" ht="15" customHeight="1" thickBot="1" x14ac:dyDescent="0.4">
      <c r="B10" s="36" t="s">
        <v>6</v>
      </c>
      <c r="C10" s="37"/>
      <c r="D10" s="119" t="s">
        <v>7</v>
      </c>
      <c r="E10" s="120"/>
      <c r="F10" s="31"/>
      <c r="G10" s="121"/>
      <c r="H10" s="122"/>
    </row>
    <row r="11" spans="2:14" ht="17.5" customHeight="1" thickBot="1" x14ac:dyDescent="0.4">
      <c r="B11" s="130"/>
      <c r="C11" s="130"/>
      <c r="D11" s="130"/>
      <c r="E11" s="130"/>
      <c r="F11" s="130"/>
      <c r="G11" s="130"/>
      <c r="H11" s="130"/>
      <c r="J11" s="35"/>
    </row>
    <row r="12" spans="2:14" ht="31.5" customHeight="1" x14ac:dyDescent="0.35">
      <c r="B12" s="137" t="s">
        <v>8</v>
      </c>
      <c r="C12" s="138"/>
      <c r="D12" s="138"/>
      <c r="E12" s="138"/>
      <c r="F12" s="138"/>
      <c r="G12" s="138"/>
      <c r="H12" s="139"/>
      <c r="K12" s="38"/>
    </row>
    <row r="13" spans="2:14" ht="38.25" customHeight="1" x14ac:dyDescent="0.35">
      <c r="B13" s="140" t="s">
        <v>61</v>
      </c>
      <c r="C13" s="141"/>
      <c r="D13" s="141"/>
      <c r="E13" s="141"/>
      <c r="F13" s="141"/>
      <c r="G13" s="142"/>
      <c r="H13" s="14"/>
    </row>
    <row r="14" spans="2:14" ht="38.25" customHeight="1" x14ac:dyDescent="0.35">
      <c r="B14" s="143" t="s">
        <v>9</v>
      </c>
      <c r="C14" s="144"/>
      <c r="D14" s="145"/>
      <c r="E14" s="145"/>
      <c r="F14" s="145"/>
      <c r="G14" s="145"/>
      <c r="H14" s="15"/>
    </row>
    <row r="15" spans="2:14" ht="39.75" customHeight="1" x14ac:dyDescent="0.35">
      <c r="B15" s="143" t="s">
        <v>10</v>
      </c>
      <c r="C15" s="144"/>
      <c r="D15" s="145"/>
      <c r="E15" s="145"/>
      <c r="F15" s="145"/>
      <c r="G15" s="145"/>
      <c r="H15" s="15"/>
    </row>
    <row r="16" spans="2:14" ht="44.25" customHeight="1" x14ac:dyDescent="0.35">
      <c r="B16" s="146" t="s">
        <v>11</v>
      </c>
      <c r="C16" s="147"/>
      <c r="D16" s="148"/>
      <c r="E16" s="148"/>
      <c r="F16" s="148"/>
      <c r="G16" s="148"/>
      <c r="H16" s="15"/>
    </row>
    <row r="17" spans="2:12" ht="41.25" customHeight="1" thickBot="1" x14ac:dyDescent="0.4">
      <c r="B17" s="131" t="s">
        <v>62</v>
      </c>
      <c r="C17" s="132"/>
      <c r="D17" s="133"/>
      <c r="E17" s="133"/>
      <c r="F17" s="133"/>
      <c r="G17" s="133"/>
      <c r="H17" s="16"/>
    </row>
    <row r="18" spans="2:12" ht="16.5" customHeight="1" thickBot="1" x14ac:dyDescent="0.4">
      <c r="B18" s="39"/>
      <c r="C18" s="39"/>
      <c r="D18" s="39"/>
      <c r="E18" s="39"/>
      <c r="F18" s="39"/>
      <c r="G18" s="39"/>
      <c r="H18" s="40"/>
    </row>
    <row r="19" spans="2:12" ht="21" customHeight="1" thickBot="1" x14ac:dyDescent="0.4">
      <c r="B19" s="41" t="s">
        <v>12</v>
      </c>
      <c r="C19" s="42"/>
      <c r="D19" s="134" t="s">
        <v>13</v>
      </c>
      <c r="E19" s="135"/>
      <c r="F19" s="135"/>
      <c r="G19" s="135"/>
      <c r="H19" s="136"/>
    </row>
    <row r="20" spans="2:12" ht="16.5" customHeight="1" x14ac:dyDescent="0.35">
      <c r="B20" s="43" t="s">
        <v>14</v>
      </c>
      <c r="C20" s="44"/>
      <c r="D20" s="45" t="s">
        <v>15</v>
      </c>
      <c r="E20" s="45"/>
      <c r="F20" s="45"/>
      <c r="G20" s="46" t="s">
        <v>16</v>
      </c>
      <c r="H20" s="47" t="s">
        <v>17</v>
      </c>
    </row>
    <row r="21" spans="2:12" ht="13.5" customHeight="1" thickBot="1" x14ac:dyDescent="0.4">
      <c r="B21" s="48" t="s">
        <v>18</v>
      </c>
      <c r="C21" s="49"/>
      <c r="D21" s="128">
        <v>95</v>
      </c>
      <c r="E21" s="129"/>
      <c r="F21" s="50"/>
      <c r="G21" s="51">
        <v>0</v>
      </c>
      <c r="H21" s="52">
        <v>177380</v>
      </c>
    </row>
    <row r="22" spans="2:12" ht="43.5" customHeight="1" x14ac:dyDescent="0.35">
      <c r="B22" s="53" t="s">
        <v>119</v>
      </c>
      <c r="C22" s="19" t="s">
        <v>73</v>
      </c>
      <c r="D22" s="54" t="s">
        <v>75</v>
      </c>
      <c r="E22" s="55" t="s">
        <v>76</v>
      </c>
      <c r="F22" s="54" t="s">
        <v>77</v>
      </c>
      <c r="G22" s="55" t="s">
        <v>78</v>
      </c>
      <c r="H22" s="56" t="s">
        <v>20</v>
      </c>
    </row>
    <row r="23" spans="2:12" ht="16" customHeight="1" x14ac:dyDescent="0.35">
      <c r="B23" s="57" t="s">
        <v>133</v>
      </c>
      <c r="C23" s="58" t="s">
        <v>74</v>
      </c>
      <c r="D23" s="59">
        <v>2730</v>
      </c>
      <c r="E23" s="20">
        <v>0</v>
      </c>
      <c r="F23" s="60">
        <f>E23*0.23</f>
        <v>0</v>
      </c>
      <c r="G23" s="60">
        <f>E23+F23</f>
        <v>0</v>
      </c>
      <c r="H23" s="61">
        <f>D23*G23</f>
        <v>0</v>
      </c>
    </row>
    <row r="24" spans="2:12" ht="19" customHeight="1" x14ac:dyDescent="0.35">
      <c r="B24" s="57" t="s">
        <v>134</v>
      </c>
      <c r="C24" s="58" t="s">
        <v>74</v>
      </c>
      <c r="D24" s="59">
        <v>935</v>
      </c>
      <c r="E24" s="20">
        <v>0</v>
      </c>
      <c r="F24" s="60">
        <f>E24*0.23</f>
        <v>0</v>
      </c>
      <c r="G24" s="60">
        <f>E24+F24</f>
        <v>0</v>
      </c>
      <c r="H24" s="61">
        <f>G24*D24</f>
        <v>0</v>
      </c>
    </row>
    <row r="25" spans="2:12" ht="22.5" customHeight="1" x14ac:dyDescent="0.35">
      <c r="B25" s="161" t="s">
        <v>22</v>
      </c>
      <c r="C25" s="162"/>
      <c r="D25" s="162"/>
      <c r="E25" s="163"/>
      <c r="F25" s="163"/>
      <c r="G25" s="164"/>
      <c r="H25" s="91">
        <f>SUM(H23:H24)</f>
        <v>0</v>
      </c>
    </row>
    <row r="26" spans="2:12" ht="24" customHeight="1" thickBot="1" x14ac:dyDescent="0.5">
      <c r="B26" s="63" t="s">
        <v>23</v>
      </c>
      <c r="C26" s="64"/>
      <c r="D26" s="165">
        <f>IF(D21=100,"Toto je jediné kritérium a prepočet na body sa preto neuplatňuje",IF(B21="čím menej, tým lepšie",(D21*(H21-H25)/(H21-G21)),(D21*(H25-G21)/(H21-G21))))</f>
        <v>95</v>
      </c>
      <c r="E26" s="165"/>
      <c r="F26" s="165"/>
      <c r="G26" s="165"/>
      <c r="H26" s="166"/>
      <c r="J26" s="156"/>
      <c r="K26" s="156"/>
      <c r="L26" s="156"/>
    </row>
    <row r="27" spans="2:12" ht="29.15" customHeight="1" thickBot="1" x14ac:dyDescent="0.4"/>
    <row r="28" spans="2:12" ht="25.5" customHeight="1" thickBot="1" x14ac:dyDescent="0.4">
      <c r="B28" s="41" t="s">
        <v>24</v>
      </c>
      <c r="C28" s="42"/>
      <c r="D28" s="134" t="s">
        <v>71</v>
      </c>
      <c r="E28" s="135"/>
      <c r="F28" s="135"/>
      <c r="G28" s="135"/>
      <c r="H28" s="136"/>
    </row>
    <row r="29" spans="2:12" ht="24" customHeight="1" x14ac:dyDescent="0.35">
      <c r="B29" s="65" t="s">
        <v>25</v>
      </c>
      <c r="C29" s="66"/>
      <c r="D29" s="67" t="s">
        <v>26</v>
      </c>
      <c r="E29" s="167" t="s">
        <v>59</v>
      </c>
      <c r="F29" s="168"/>
      <c r="G29" s="168"/>
      <c r="H29" s="169"/>
    </row>
    <row r="30" spans="2:12" ht="36" customHeight="1" x14ac:dyDescent="0.35">
      <c r="B30" s="68" t="s">
        <v>27</v>
      </c>
      <c r="C30" s="69"/>
      <c r="D30" s="170">
        <v>0.05</v>
      </c>
      <c r="E30" s="173" t="s">
        <v>28</v>
      </c>
      <c r="F30" s="173"/>
      <c r="G30" s="173"/>
      <c r="H30" s="70"/>
    </row>
    <row r="31" spans="2:12" ht="25.5" customHeight="1" x14ac:dyDescent="0.35">
      <c r="B31" s="71"/>
      <c r="C31" s="72"/>
      <c r="D31" s="171"/>
      <c r="E31" s="174" t="s">
        <v>79</v>
      </c>
      <c r="F31" s="174"/>
      <c r="G31" s="174"/>
      <c r="H31" s="159"/>
    </row>
    <row r="32" spans="2:12" ht="20.25" customHeight="1" x14ac:dyDescent="0.35">
      <c r="B32" s="71" t="s">
        <v>82</v>
      </c>
      <c r="C32" s="72"/>
      <c r="D32" s="171"/>
      <c r="E32" s="175"/>
      <c r="F32" s="175"/>
      <c r="G32" s="175"/>
      <c r="H32" s="160"/>
    </row>
    <row r="33" spans="2:12" ht="29" x14ac:dyDescent="0.35">
      <c r="B33" s="71" t="s">
        <v>83</v>
      </c>
      <c r="C33" s="72"/>
      <c r="D33" s="171"/>
      <c r="E33" s="157" t="s">
        <v>80</v>
      </c>
      <c r="F33" s="157"/>
      <c r="G33" s="157"/>
      <c r="H33" s="159"/>
      <c r="J33" s="155"/>
      <c r="K33" s="155"/>
      <c r="L33" s="155"/>
    </row>
    <row r="34" spans="2:12" ht="18.75" customHeight="1" x14ac:dyDescent="0.35">
      <c r="B34" s="71" t="s">
        <v>84</v>
      </c>
      <c r="C34" s="72"/>
      <c r="D34" s="171"/>
      <c r="E34" s="158"/>
      <c r="F34" s="158"/>
      <c r="G34" s="158"/>
      <c r="H34" s="160"/>
    </row>
    <row r="35" spans="2:12" ht="34.5" customHeight="1" x14ac:dyDescent="0.35">
      <c r="B35" s="74" t="s">
        <v>85</v>
      </c>
      <c r="C35" s="72"/>
      <c r="D35" s="171"/>
      <c r="E35" s="178" t="s">
        <v>132</v>
      </c>
      <c r="F35" s="179"/>
      <c r="G35" s="179"/>
      <c r="H35" s="75"/>
    </row>
    <row r="36" spans="2:12" ht="60" customHeight="1" thickBot="1" x14ac:dyDescent="0.4">
      <c r="B36" s="76"/>
      <c r="C36" s="77"/>
      <c r="D36" s="172"/>
      <c r="E36" s="176" t="s">
        <v>81</v>
      </c>
      <c r="F36" s="177"/>
      <c r="G36" s="177"/>
      <c r="H36" s="78" t="s">
        <v>29</v>
      </c>
    </row>
    <row r="37" spans="2:12" ht="15" thickBot="1" x14ac:dyDescent="0.4">
      <c r="B37" s="79"/>
      <c r="C37" s="79"/>
      <c r="D37" s="80"/>
      <c r="E37" s="81"/>
      <c r="F37" s="81"/>
      <c r="G37" s="81"/>
      <c r="H37" s="73"/>
    </row>
    <row r="38" spans="2:12" ht="21.5" thickBot="1" x14ac:dyDescent="0.4">
      <c r="B38" s="124" t="s">
        <v>110</v>
      </c>
      <c r="C38" s="125"/>
      <c r="D38" s="125"/>
      <c r="E38" s="125"/>
      <c r="F38" s="125"/>
      <c r="G38" s="125"/>
      <c r="H38" s="126"/>
    </row>
    <row r="39" spans="2:12" ht="65.5" customHeight="1" x14ac:dyDescent="0.35">
      <c r="B39" s="82" t="s">
        <v>119</v>
      </c>
      <c r="C39" s="108" t="s">
        <v>106</v>
      </c>
      <c r="D39" s="108"/>
      <c r="E39" s="28" t="s">
        <v>107</v>
      </c>
      <c r="F39" s="108" t="s">
        <v>115</v>
      </c>
      <c r="G39" s="108"/>
      <c r="H39" s="109"/>
    </row>
    <row r="40" spans="2:12" x14ac:dyDescent="0.35">
      <c r="B40" s="57" t="s">
        <v>104</v>
      </c>
      <c r="C40" s="115"/>
      <c r="D40" s="115"/>
      <c r="E40" s="20"/>
      <c r="F40" s="111"/>
      <c r="G40" s="111"/>
      <c r="H40" s="112"/>
    </row>
    <row r="41" spans="2:12" ht="15" thickBot="1" x14ac:dyDescent="0.4">
      <c r="B41" s="48" t="s">
        <v>105</v>
      </c>
      <c r="C41" s="116"/>
      <c r="D41" s="116"/>
      <c r="E41" s="27"/>
      <c r="F41" s="113"/>
      <c r="G41" s="113"/>
      <c r="H41" s="114"/>
    </row>
    <row r="43" spans="2:12" x14ac:dyDescent="0.35">
      <c r="B43" s="94" t="s">
        <v>108</v>
      </c>
    </row>
    <row r="44" spans="2:12" x14ac:dyDescent="0.35">
      <c r="B44" s="85" t="s">
        <v>109</v>
      </c>
      <c r="C44" s="86"/>
      <c r="D44" s="86"/>
      <c r="E44" s="86"/>
      <c r="F44" s="86"/>
      <c r="G44" s="86"/>
      <c r="H44" s="86"/>
    </row>
    <row r="45" spans="2:12" ht="28.5" customHeight="1" x14ac:dyDescent="0.35">
      <c r="B45" s="180" t="s">
        <v>113</v>
      </c>
      <c r="C45" s="180"/>
      <c r="D45" s="180"/>
      <c r="E45" s="180"/>
      <c r="F45" s="180"/>
      <c r="G45" s="180"/>
      <c r="H45" s="180"/>
    </row>
    <row r="46" spans="2:12" ht="49" customHeight="1" x14ac:dyDescent="0.35">
      <c r="B46" s="188" t="s">
        <v>111</v>
      </c>
      <c r="C46" s="188"/>
      <c r="D46" s="188"/>
      <c r="E46" s="188"/>
      <c r="F46" s="188"/>
      <c r="G46" s="188"/>
      <c r="H46" s="188"/>
    </row>
    <row r="47" spans="2:12" ht="28.5" customHeight="1" x14ac:dyDescent="0.35">
      <c r="B47" s="123" t="s">
        <v>112</v>
      </c>
      <c r="C47" s="123"/>
      <c r="D47" s="123"/>
      <c r="E47" s="123"/>
      <c r="F47" s="123"/>
      <c r="G47" s="123"/>
      <c r="H47" s="123"/>
    </row>
    <row r="48" spans="2:12" ht="15" thickBot="1" x14ac:dyDescent="0.4"/>
    <row r="49" spans="2:8" x14ac:dyDescent="0.35">
      <c r="B49" s="98" t="s">
        <v>101</v>
      </c>
      <c r="C49" s="100" t="s">
        <v>102</v>
      </c>
      <c r="D49" s="101"/>
      <c r="E49" s="22"/>
      <c r="F49" s="23"/>
      <c r="G49" s="104" t="s">
        <v>103</v>
      </c>
      <c r="H49" s="105"/>
    </row>
    <row r="50" spans="2:8" ht="15" thickBot="1" x14ac:dyDescent="0.4">
      <c r="B50" s="99"/>
      <c r="C50" s="102"/>
      <c r="D50" s="103"/>
      <c r="E50" s="24"/>
      <c r="F50" s="25"/>
      <c r="G50" s="106"/>
      <c r="H50" s="107"/>
    </row>
  </sheetData>
  <sheetProtection algorithmName="SHA-512" hashValue="d6uHZEgaAIP3sj/hoIoVIqkrfNqQWxnWM4Cr9Xgt/atmIEgWiabeVlJdA3N55A04JJBbizDLRM6qOsxjEGn0JQ==" saltValue="1/8vFVZ3ImvC9wTM0EW6eQ==" spinCount="100000" sheet="1" objects="1" scenarios="1" selectLockedCells="1"/>
  <mergeCells count="46">
    <mergeCell ref="B12:H12"/>
    <mergeCell ref="B2:H2"/>
    <mergeCell ref="B3:H3"/>
    <mergeCell ref="D4:H4"/>
    <mergeCell ref="D5:H5"/>
    <mergeCell ref="D6:H6"/>
    <mergeCell ref="D7:H7"/>
    <mergeCell ref="D8:H8"/>
    <mergeCell ref="D9:H9"/>
    <mergeCell ref="D10:E10"/>
    <mergeCell ref="G10:H10"/>
    <mergeCell ref="B11:H11"/>
    <mergeCell ref="E29:H29"/>
    <mergeCell ref="B13:G13"/>
    <mergeCell ref="B14:G14"/>
    <mergeCell ref="B15:G15"/>
    <mergeCell ref="B16:G16"/>
    <mergeCell ref="B17:G17"/>
    <mergeCell ref="D19:H19"/>
    <mergeCell ref="D21:E21"/>
    <mergeCell ref="B25:G25"/>
    <mergeCell ref="D26:H26"/>
    <mergeCell ref="J26:L26"/>
    <mergeCell ref="D28:H28"/>
    <mergeCell ref="C40:D40"/>
    <mergeCell ref="F40:H40"/>
    <mergeCell ref="C41:D41"/>
    <mergeCell ref="F41:H41"/>
    <mergeCell ref="J33:L33"/>
    <mergeCell ref="E35:G35"/>
    <mergeCell ref="E36:G36"/>
    <mergeCell ref="B38:H38"/>
    <mergeCell ref="C39:D39"/>
    <mergeCell ref="F39:H39"/>
    <mergeCell ref="D30:D36"/>
    <mergeCell ref="E30:G30"/>
    <mergeCell ref="E31:G32"/>
    <mergeCell ref="H31:H32"/>
    <mergeCell ref="B49:B50"/>
    <mergeCell ref="C49:D50"/>
    <mergeCell ref="G49:H50"/>
    <mergeCell ref="E33:G34"/>
    <mergeCell ref="H33:H34"/>
    <mergeCell ref="B45:H45"/>
    <mergeCell ref="B46:H46"/>
    <mergeCell ref="B47:H47"/>
  </mergeCells>
  <dataValidations count="1">
    <dataValidation type="list" allowBlank="1" showInputMessage="1" showErrorMessage="1" sqref="D10" xr:uid="{391F1FB8-8A18-4096-9FFA-6308758A4E23}">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869950</xdr:colOff>
                    <xdr:row>28</xdr:row>
                    <xdr:rowOff>241300</xdr:rowOff>
                  </from>
                  <to>
                    <xdr:col>4</xdr:col>
                    <xdr:colOff>660400</xdr:colOff>
                    <xdr:row>30</xdr:row>
                    <xdr:rowOff>107950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12700</xdr:colOff>
                    <xdr:row>29</xdr:row>
                    <xdr:rowOff>400050</xdr:rowOff>
                  </from>
                  <to>
                    <xdr:col>4</xdr:col>
                    <xdr:colOff>679450</xdr:colOff>
                    <xdr:row>32</xdr:row>
                    <xdr:rowOff>114300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869950</xdr:colOff>
                    <xdr:row>31</xdr:row>
                    <xdr:rowOff>165100</xdr:rowOff>
                  </from>
                  <to>
                    <xdr:col>4</xdr:col>
                    <xdr:colOff>660400</xdr:colOff>
                    <xdr:row>34</xdr:row>
                    <xdr:rowOff>152400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831850</xdr:colOff>
                    <xdr:row>32</xdr:row>
                    <xdr:rowOff>279400</xdr:rowOff>
                  </from>
                  <to>
                    <xdr:col>4</xdr:col>
                    <xdr:colOff>742950</xdr:colOff>
                    <xdr:row>35</xdr:row>
                    <xdr:rowOff>76200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7</xdr:col>
                    <xdr:colOff>0</xdr:colOff>
                    <xdr:row>12</xdr:row>
                    <xdr:rowOff>0</xdr:rowOff>
                  </from>
                  <to>
                    <xdr:col>8</xdr:col>
                    <xdr:colOff>609600</xdr:colOff>
                    <xdr:row>13</xdr:row>
                    <xdr:rowOff>88900</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6</xdr:col>
                    <xdr:colOff>1936750</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7</xdr:col>
                    <xdr:colOff>0</xdr:colOff>
                    <xdr:row>13</xdr:row>
                    <xdr:rowOff>12700</xdr:rowOff>
                  </from>
                  <to>
                    <xdr:col>8</xdr:col>
                    <xdr:colOff>609600</xdr:colOff>
                    <xdr:row>14</xdr:row>
                    <xdr:rowOff>107950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4</xdr:col>
                    <xdr:colOff>0</xdr:colOff>
                    <xdr:row>34</xdr:row>
                    <xdr:rowOff>203200</xdr:rowOff>
                  </from>
                  <to>
                    <xdr:col>4</xdr:col>
                    <xdr:colOff>660400</xdr:colOff>
                    <xdr:row>35</xdr:row>
                    <xdr:rowOff>393700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B32D-E8D7-4DD8-85B9-A4DFB1EFCB00}">
  <dimension ref="B1:B23"/>
  <sheetViews>
    <sheetView showGridLines="0" workbookViewId="0">
      <selection activeCell="I15" sqref="I15"/>
    </sheetView>
  </sheetViews>
  <sheetFormatPr defaultRowHeight="14.5" x14ac:dyDescent="0.35"/>
  <cols>
    <col min="1" max="1" width="3.1796875" customWidth="1"/>
    <col min="2" max="2" width="98.54296875" customWidth="1"/>
  </cols>
  <sheetData>
    <row r="1" spans="2:2" ht="15" thickBot="1" x14ac:dyDescent="0.4"/>
    <row r="2" spans="2:2" ht="42.75" customHeight="1" x14ac:dyDescent="0.35">
      <c r="B2" s="1" t="s">
        <v>63</v>
      </c>
    </row>
    <row r="3" spans="2:2" x14ac:dyDescent="0.35">
      <c r="B3" s="2"/>
    </row>
    <row r="4" spans="2:2" x14ac:dyDescent="0.35">
      <c r="B4" s="6" t="s">
        <v>31</v>
      </c>
    </row>
    <row r="5" spans="2:2" x14ac:dyDescent="0.35">
      <c r="B5" s="7"/>
    </row>
    <row r="6" spans="2:2" x14ac:dyDescent="0.35">
      <c r="B6" s="9" t="s">
        <v>32</v>
      </c>
    </row>
    <row r="7" spans="2:2" x14ac:dyDescent="0.35">
      <c r="B7" s="6"/>
    </row>
    <row r="8" spans="2:2" x14ac:dyDescent="0.35">
      <c r="B8" s="17" t="s">
        <v>64</v>
      </c>
    </row>
    <row r="9" spans="2:2" x14ac:dyDescent="0.35">
      <c r="B9" s="17"/>
    </row>
    <row r="10" spans="2:2" x14ac:dyDescent="0.35">
      <c r="B10" s="18" t="s">
        <v>65</v>
      </c>
    </row>
    <row r="11" spans="2:2" x14ac:dyDescent="0.35">
      <c r="B11" s="18" t="s">
        <v>66</v>
      </c>
    </row>
    <row r="12" spans="2:2" x14ac:dyDescent="0.35">
      <c r="B12" s="18" t="s">
        <v>67</v>
      </c>
    </row>
    <row r="13" spans="2:2" x14ac:dyDescent="0.35">
      <c r="B13" s="18" t="s">
        <v>68</v>
      </c>
    </row>
    <row r="14" spans="2:2" ht="16.5" customHeight="1" x14ac:dyDescent="0.35">
      <c r="B14" s="6"/>
    </row>
    <row r="15" spans="2:2" ht="29" x14ac:dyDescent="0.35">
      <c r="B15" s="17" t="s">
        <v>69</v>
      </c>
    </row>
    <row r="16" spans="2:2" x14ac:dyDescent="0.35">
      <c r="B16" s="10"/>
    </row>
    <row r="17" spans="2:2" ht="29" x14ac:dyDescent="0.35">
      <c r="B17" s="6" t="s">
        <v>70</v>
      </c>
    </row>
    <row r="18" spans="2:2" ht="15" thickBot="1" x14ac:dyDescent="0.4">
      <c r="B18" s="11"/>
    </row>
    <row r="19" spans="2:2" x14ac:dyDescent="0.35">
      <c r="B19" s="12"/>
    </row>
    <row r="20" spans="2:2" x14ac:dyDescent="0.35">
      <c r="B20" s="12"/>
    </row>
    <row r="21" spans="2:2" x14ac:dyDescent="0.35">
      <c r="B21" s="12"/>
    </row>
    <row r="22" spans="2:2" ht="13.5" customHeight="1" x14ac:dyDescent="0.35">
      <c r="B22" s="12"/>
    </row>
    <row r="23" spans="2:2" ht="15.5" x14ac:dyDescent="0.35">
      <c r="B23" s="13"/>
    </row>
  </sheetData>
  <hyperlinks>
    <hyperlink ref="B8" r:id="rId1" location="paragraf-32:~:text=Za%20osobu%20pod%C4%BEa,t%C3%A1to%20osoba%20riadi." display="že v spoločnosti uchádazača neexistuje iná osoba podľa § 32 osd. 8 ZVO." xr:uid="{46EAAC60-E69E-493C-B4A2-B9EC7B1B754E}"/>
    <hyperlink ref="B15" r:id="rId2" location="paragraf-32.odsek-1.pismeno-a" xr:uid="{F9CD7452-D7FF-4966-B60F-FECF0F56B94C}"/>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8D26-1313-4763-A04A-AC8E8B72D3A7}">
  <dimension ref="B1:B27"/>
  <sheetViews>
    <sheetView showGridLines="0" topLeftCell="A12" workbookViewId="0">
      <selection activeCell="I15" sqref="I15"/>
    </sheetView>
  </sheetViews>
  <sheetFormatPr defaultRowHeight="14.5" x14ac:dyDescent="0.35"/>
  <cols>
    <col min="1" max="1" width="3.7265625" customWidth="1"/>
    <col min="2" max="2" width="98.54296875" customWidth="1"/>
  </cols>
  <sheetData>
    <row r="1" spans="2:2" ht="15" thickBot="1" x14ac:dyDescent="0.4"/>
    <row r="2" spans="2:2" ht="42.75" customHeight="1" x14ac:dyDescent="0.35">
      <c r="B2" s="1" t="s">
        <v>30</v>
      </c>
    </row>
    <row r="3" spans="2:2" x14ac:dyDescent="0.35">
      <c r="B3" s="2"/>
    </row>
    <row r="4" spans="2:2" x14ac:dyDescent="0.35">
      <c r="B4" s="3" t="s">
        <v>31</v>
      </c>
    </row>
    <row r="5" spans="2:2" x14ac:dyDescent="0.35">
      <c r="B5" s="2"/>
    </row>
    <row r="6" spans="2:2" x14ac:dyDescent="0.35">
      <c r="B6" s="4" t="s">
        <v>32</v>
      </c>
    </row>
    <row r="7" spans="2:2" x14ac:dyDescent="0.35">
      <c r="B7" s="5"/>
    </row>
    <row r="8" spans="2:2" ht="60.75" customHeight="1" x14ac:dyDescent="0.35">
      <c r="B8" s="6" t="s">
        <v>33</v>
      </c>
    </row>
    <row r="9" spans="2:2" x14ac:dyDescent="0.35">
      <c r="B9" s="6"/>
    </row>
    <row r="10" spans="2:2" x14ac:dyDescent="0.35">
      <c r="B10" s="6" t="s">
        <v>34</v>
      </c>
    </row>
    <row r="11" spans="2:2" x14ac:dyDescent="0.35">
      <c r="B11" s="6" t="s">
        <v>35</v>
      </c>
    </row>
    <row r="12" spans="2:2" x14ac:dyDescent="0.35">
      <c r="B12" s="6" t="s">
        <v>36</v>
      </c>
    </row>
    <row r="13" spans="2:2" x14ac:dyDescent="0.35">
      <c r="B13" s="6" t="s">
        <v>37</v>
      </c>
    </row>
    <row r="14" spans="2:2" x14ac:dyDescent="0.35">
      <c r="B14" s="6" t="s">
        <v>38</v>
      </c>
    </row>
    <row r="15" spans="2:2" x14ac:dyDescent="0.35">
      <c r="B15" s="6" t="s">
        <v>39</v>
      </c>
    </row>
    <row r="16" spans="2:2" x14ac:dyDescent="0.35">
      <c r="B16" s="6" t="s">
        <v>40</v>
      </c>
    </row>
    <row r="17" spans="2:2" ht="29" x14ac:dyDescent="0.35">
      <c r="B17" s="6" t="s">
        <v>41</v>
      </c>
    </row>
    <row r="18" spans="2:2" x14ac:dyDescent="0.35">
      <c r="B18" s="6" t="s">
        <v>42</v>
      </c>
    </row>
    <row r="19" spans="2:2" x14ac:dyDescent="0.35">
      <c r="B19" s="6" t="s">
        <v>43</v>
      </c>
    </row>
    <row r="20" spans="2:2" x14ac:dyDescent="0.35">
      <c r="B20" s="6" t="s">
        <v>44</v>
      </c>
    </row>
    <row r="21" spans="2:2" ht="29" x14ac:dyDescent="0.35">
      <c r="B21" s="6" t="s">
        <v>45</v>
      </c>
    </row>
    <row r="22" spans="2:2" x14ac:dyDescent="0.35">
      <c r="B22" s="6" t="s">
        <v>46</v>
      </c>
    </row>
    <row r="23" spans="2:2" x14ac:dyDescent="0.35">
      <c r="B23" s="7"/>
    </row>
    <row r="24" spans="2:2" ht="58" x14ac:dyDescent="0.35">
      <c r="B24" s="6" t="s">
        <v>47</v>
      </c>
    </row>
    <row r="25" spans="2:2" ht="13.5" customHeight="1" x14ac:dyDescent="0.35">
      <c r="B25" s="6"/>
    </row>
    <row r="26" spans="2:2" ht="29" x14ac:dyDescent="0.35">
      <c r="B26" s="6" t="s">
        <v>48</v>
      </c>
    </row>
    <row r="27" spans="2:2" ht="15" thickBot="1" x14ac:dyDescent="0.4">
      <c r="B27" s="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20" ma:contentTypeDescription="Create a new document." ma:contentTypeScope="" ma:versionID="5ec9f1e31edcc3b110406d598d6720a6">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a11db5b45904ce857d86d2baba120fc7"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3:TaxCatchAll" minOccurs="0"/>
                <xsd:element ref="ns2:MediaServiceDateTaken" minOccurs="0"/>
                <xsd:element ref="ns2:lcf76f155ced4ddcb4097134ff3c332f" minOccurs="0"/>
                <xsd:element ref="ns2:MediaServiceLocation"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25c622-caf8-4292-a09b-38dcfe2f33e2}" ma:internalName="TaxCatchAll" ma:showField="CatchAllData" ma:web="5b109657-a981-45e9-accc-f4b6203c2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109657-a981-45e9-accc-f4b6203c2974" xsi:nil="true"/>
    <lcf76f155ced4ddcb4097134ff3c332f xmlns="d6f25a68-2b8f-4a5b-9db1-9252afa83e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D26E2E-035C-41CE-B8AE-C19D09B05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D4596A-ED75-4533-B51C-4FB418E06826}">
  <ds:schemaRefs>
    <ds:schemaRef ds:uri="http://schemas.microsoft.com/sharepoint/v3/contenttype/forms"/>
  </ds:schemaRefs>
</ds:datastoreItem>
</file>

<file path=customXml/itemProps3.xml><?xml version="1.0" encoding="utf-8"?>
<ds:datastoreItem xmlns:ds="http://schemas.openxmlformats.org/officeDocument/2006/customXml" ds:itemID="{D6FE2FD3-BDD2-4CE0-8875-8290E0E5DB76}">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d6f25a68-2b8f-4a5b-9db1-9252afa83edf"/>
    <ds:schemaRef ds:uri="http://purl.org/dc/terms/"/>
    <ds:schemaRef ds:uri="http://purl.org/dc/dcmitype/"/>
    <ds:schemaRef ds:uri="5b109657-a981-45e9-accc-f4b6203c297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3</vt:i4>
      </vt:variant>
    </vt:vector>
  </HeadingPairs>
  <TitlesOfParts>
    <vt:vector size="13" baseType="lpstr">
      <vt:lpstr>Časť 1-Pletené časti </vt:lpstr>
      <vt:lpstr>Časť 2-Šiltovka</vt:lpstr>
      <vt:lpstr>Časť 3-Nášivky</vt:lpstr>
      <vt:lpstr>Časť 4-Nohavice</vt:lpstr>
      <vt:lpstr>Časť 5-Tričká</vt:lpstr>
      <vt:lpstr>Časť 6-Bundy</vt:lpstr>
      <vt:lpstr>Časť 7-Košele</vt:lpstr>
      <vt:lpstr>Osobné postavenie</vt:lpstr>
      <vt:lpstr>Koneční užívatelia výhod</vt:lpstr>
      <vt:lpstr>Medzinárodné sankcie</vt:lpstr>
      <vt:lpstr>'Koneční užívatelia výhod'!Oblasť_tlače</vt:lpstr>
      <vt:lpstr>'Medzinárodné sankcie'!Oblasť_tlače</vt:lpstr>
      <vt:lpstr>'Osobné postavenie'!Oblasť_tlače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Drevová Adriana, Ing</dc:creator>
  <cp:keywords/>
  <dc:description/>
  <cp:lastModifiedBy>Drevová Adriana, Ing</cp:lastModifiedBy>
  <cp:revision/>
  <cp:lastPrinted>2025-09-19T17:21:03Z</cp:lastPrinted>
  <dcterms:created xsi:type="dcterms:W3CDTF">2023-12-07T14:56:47Z</dcterms:created>
  <dcterms:modified xsi:type="dcterms:W3CDTF">2025-09-19T17:22:17Z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y fmtid="{D5CDD505-2E9C-101B-9397-08002B2CF9AE}" pid="3" name="MediaServiceImageTags">
    <vt:lpwstr/>
  </property>
</Properties>
</file>