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6.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7.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magistratba-my.sharepoint.com/personal/adriana_drevova_bratislava_sk/Documents/Pracovná plocha/MY/1_Uniformy/N O V É  2025/Vysvetlenie SP/3/Na odoslanie/"/>
    </mc:Choice>
  </mc:AlternateContent>
  <xr:revisionPtr revIDLastSave="5" documentId="13_ncr:1_{7F8317C7-B3A0-4ABF-9C5E-8E5AC85A3190}" xr6:coauthVersionLast="47" xr6:coauthVersionMax="47" xr10:uidLastSave="{FBC8E583-64D7-405B-BFFA-FD2AB9B9B030}"/>
  <bookViews>
    <workbookView xWindow="-120" yWindow="-120" windowWidth="29040" windowHeight="15720" xr2:uid="{907F5B35-F8CE-4E40-ADEB-ED0F40BABB7A}"/>
  </bookViews>
  <sheets>
    <sheet name="Časť 1-Pletené časti " sheetId="5" r:id="rId1"/>
    <sheet name="Časť 2-Šiltovka" sheetId="11" r:id="rId2"/>
    <sheet name="Časť 3-Nášivky" sheetId="13" r:id="rId3"/>
    <sheet name="Časť 4-Nohavice" sheetId="12" r:id="rId4"/>
    <sheet name="Časť 5-Tričká" sheetId="14" r:id="rId5"/>
    <sheet name="Časť 6-Bundy" sheetId="15" r:id="rId6"/>
    <sheet name="Časť 7-Košele" sheetId="16" r:id="rId7"/>
    <sheet name="Osobné postavenie" sheetId="8" r:id="rId8"/>
    <sheet name="Koneční užívatelia výhod" sheetId="9" r:id="rId9"/>
    <sheet name="Medzinárodné sankcie" sheetId="10" r:id="rId10"/>
  </sheets>
  <definedNames>
    <definedName name="_xlnm.Print_Area" localSheetId="8">'Koneční užívatelia výhod'!$B$1:$B$28</definedName>
    <definedName name="_xlnm.Print_Area" localSheetId="9">'Medzinárodné sankcie'!$B$1:$B$22</definedName>
    <definedName name="_xlnm.Print_Area" localSheetId="7">'Osobné postavenie'!$B$1:$B$19</definedName>
    <definedName name="OLE_LINK1" localSheetId="0">'Časť 1-Pletené časti '!#REF!</definedName>
    <definedName name="OLE_LINK1" localSheetId="1">'Časť 2-Šiltovka'!#REF!</definedName>
    <definedName name="OLE_LINK1" localSheetId="2">'Časť 3-Nášivky'!#REF!</definedName>
    <definedName name="OLE_LINK1" localSheetId="3">'Časť 4-Nohavice'!#REF!</definedName>
    <definedName name="OLE_LINK1" localSheetId="4">'Časť 5-Tričká'!#REF!</definedName>
    <definedName name="OLE_LINK1" localSheetId="5">'Časť 6-Bundy'!#REF!</definedName>
    <definedName name="OLE_LINK1" localSheetId="6">'Časť 7-Košele'!#REF!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5" l="1"/>
  <c r="G23" i="15" s="1"/>
  <c r="H23" i="15" s="1"/>
  <c r="F24" i="16"/>
  <c r="G24" i="16" s="1"/>
  <c r="H24" i="16" s="1"/>
  <c r="F23" i="16"/>
  <c r="G23" i="16" s="1"/>
  <c r="H23" i="16" s="1"/>
  <c r="F24" i="15"/>
  <c r="G24" i="15" s="1"/>
  <c r="H24" i="15" s="1"/>
  <c r="F25" i="15"/>
  <c r="G25" i="15" s="1"/>
  <c r="H25" i="15" s="1"/>
  <c r="F25" i="14"/>
  <c r="G25" i="14" s="1"/>
  <c r="H25" i="14" s="1"/>
  <c r="F24" i="14"/>
  <c r="G24" i="14" s="1"/>
  <c r="H24" i="14" s="1"/>
  <c r="F23" i="14"/>
  <c r="G23" i="14" s="1"/>
  <c r="H23" i="14" s="1"/>
  <c r="H25" i="16" l="1"/>
  <c r="D26" i="16" s="1"/>
  <c r="H26" i="15"/>
  <c r="D27" i="15" s="1"/>
  <c r="H26" i="14"/>
  <c r="D27" i="14" s="1"/>
  <c r="F24" i="13"/>
  <c r="G24" i="13" s="1"/>
  <c r="H24" i="13" s="1"/>
  <c r="F25" i="13"/>
  <c r="G25" i="13" s="1"/>
  <c r="H25" i="13" s="1"/>
  <c r="F23" i="13"/>
  <c r="G23" i="13" s="1"/>
  <c r="H23" i="13" s="1"/>
  <c r="F24" i="12"/>
  <c r="G24" i="12" s="1"/>
  <c r="H24" i="12" s="1"/>
  <c r="F23" i="12"/>
  <c r="G23" i="12" s="1"/>
  <c r="H23" i="12" s="1"/>
  <c r="H26" i="13" l="1"/>
  <c r="H25" i="12"/>
  <c r="D26" i="12" s="1"/>
  <c r="F23" i="11"/>
  <c r="G23" i="11" s="1"/>
  <c r="H23" i="11" l="1"/>
  <c r="H24" i="11" s="1"/>
  <c r="D25" i="11" s="1"/>
  <c r="F25" i="5" l="1"/>
  <c r="G25" i="5" s="1"/>
  <c r="H25" i="5" s="1"/>
  <c r="F24" i="5"/>
  <c r="G24" i="5" s="1"/>
  <c r="H24" i="5" s="1"/>
  <c r="F23" i="5"/>
  <c r="G23" i="5" s="1"/>
  <c r="H23" i="5" s="1"/>
  <c r="H26" i="5" l="1"/>
  <c r="D27" i="5" s="1"/>
</calcChain>
</file>

<file path=xl/sharedStrings.xml><?xml version="1.0" encoding="utf-8"?>
<sst xmlns="http://schemas.openxmlformats.org/spreadsheetml/2006/main" count="480" uniqueCount="138">
  <si>
    <t xml:space="preserve">Obchodné meno uchádzača: </t>
  </si>
  <si>
    <t xml:space="preserve">Sídlo uchádzača: </t>
  </si>
  <si>
    <t>Štatutárny zástupca:</t>
  </si>
  <si>
    <t>IČO:</t>
  </si>
  <si>
    <t>IČ DPH:</t>
  </si>
  <si>
    <t>Tel. číslo:</t>
  </si>
  <si>
    <t>Platca/Neplatca DPH:</t>
  </si>
  <si>
    <t>Som platcom DPH</t>
  </si>
  <si>
    <t>Čestné vyhlásenia podľa zákona o verejnom obstarávaní</t>
  </si>
  <si>
    <r>
      <t>Predložením tejto ponuky čestne vyhlasujem, že som sa oboznámil so znením čestného vyhlásenia uvedeným v hárku "</t>
    </r>
    <r>
      <rPr>
        <b/>
        <sz val="11"/>
        <rFont val="Calibri"/>
        <family val="2"/>
        <charset val="238"/>
        <scheme val="minor"/>
      </rPr>
      <t>Koneční užívatelia výhod</t>
    </r>
    <r>
      <rPr>
        <sz val="11"/>
        <rFont val="Calibri"/>
        <family val="2"/>
        <charset val="238"/>
        <scheme val="minor"/>
      </rPr>
      <t>" tohto dokumentu a potvrdzujem všetky tam uvedené skutočnosti.</t>
    </r>
  </si>
  <si>
    <r>
      <t>Predložením tejto ponuky čestne vyhlasujem, že som sa oboznámil so znením čestného vyhlásenia uvedeným v hárku "</t>
    </r>
    <r>
      <rPr>
        <b/>
        <sz val="11"/>
        <rFont val="Calibri"/>
        <family val="2"/>
        <charset val="238"/>
        <scheme val="minor"/>
      </rPr>
      <t>Medzinárodné sankcie</t>
    </r>
    <r>
      <rPr>
        <sz val="11"/>
        <rFont val="Calibri"/>
        <family val="2"/>
        <charset val="238"/>
        <scheme val="minor"/>
      </rPr>
      <t>" tohto dokumentu a potvrdzujem všetky tam uvedené skutočnosti.</t>
    </r>
  </si>
  <si>
    <r>
      <t xml:space="preserve">Predložením tejto ponuky čestne vyhlasujem, že nemám uložený </t>
    </r>
    <r>
      <rPr>
        <b/>
        <sz val="11"/>
        <rFont val="Calibri"/>
        <family val="2"/>
        <charset val="238"/>
        <scheme val="minor"/>
      </rPr>
      <t xml:space="preserve">zákaz účasti </t>
    </r>
    <r>
      <rPr>
        <sz val="11"/>
        <rFont val="Calibri"/>
        <family val="2"/>
        <charset val="238"/>
        <scheme val="minor"/>
      </rPr>
      <t>vo verejnom obstarávaní potvrdený konečným rozhodnutím v Slovenskej republike a v štáte sídla, miesta podnikania alebo obvyklého pobytu.</t>
    </r>
  </si>
  <si>
    <t>Kritérium č. 1:</t>
  </si>
  <si>
    <t>Cena celkom</t>
  </si>
  <si>
    <t>Logika kritéria</t>
  </si>
  <si>
    <t>Váha kritéria (%)</t>
  </si>
  <si>
    <t>Minimálna hodnota</t>
  </si>
  <si>
    <t>Maximálna hodnota</t>
  </si>
  <si>
    <t>čím menej, tým lepšie</t>
  </si>
  <si>
    <t>Názov položky</t>
  </si>
  <si>
    <t>Suma v EUR s DPH na všetky kusy</t>
  </si>
  <si>
    <t>Nohavice taktické</t>
  </si>
  <si>
    <t>Spolu</t>
  </si>
  <si>
    <t>Počet bodov v danom kritériu:</t>
  </si>
  <si>
    <t>Kritérium K2:</t>
  </si>
  <si>
    <t xml:space="preserve"> Predmet kritéria</t>
  </si>
  <si>
    <t>Váha</t>
  </si>
  <si>
    <t>Pri výrobnom procese ponúkaného produktu sú dodržané nasledujúce kritériá:</t>
  </si>
  <si>
    <t xml:space="preserve">      členstvo výrobcu vo Fair Wear Foundation </t>
  </si>
  <si>
    <t>uveďte akým</t>
  </si>
  <si>
    <t>Čestné vyhlásenie o konečných užívateľoch výhod</t>
  </si>
  <si>
    <t>Ako uchádzač v tomto verejnom obstarávaní Hl. mesta SR Bratislava</t>
  </si>
  <si>
    <t>čestne vyhlasujem,</t>
  </si>
  <si>
    <t>že som si vedomý skutočnosti, že verejný obstarávateľ nesmie uzavrieť zmluvu s uchádzačom, ktorý má povinnosť zapisovať sa do registra partnerov verejného sektora alebo s uchádzačom, ktorého subdodávateľ, ktorý má povinnosť zapisovať sa do registra partnerov verejného sektora, a v registri partnerov verejného sektora má zapísaného konečného užívateľa výhod, ktorým je:</t>
  </si>
  <si>
    <r>
      <t>a)</t>
    </r>
    <r>
      <rPr>
        <sz val="7"/>
        <color theme="1"/>
        <rFont val="Calibri"/>
        <family val="2"/>
        <charset val="238"/>
        <scheme val="minor"/>
      </rPr>
      <t xml:space="preserve">    </t>
    </r>
    <r>
      <rPr>
        <sz val="11"/>
        <color theme="1"/>
        <rFont val="Calibri"/>
        <family val="2"/>
        <charset val="238"/>
        <scheme val="minor"/>
      </rPr>
      <t>prezident Slovenskej republiky,</t>
    </r>
  </si>
  <si>
    <r>
      <t>b)</t>
    </r>
    <r>
      <rPr>
        <sz val="7"/>
        <color theme="1"/>
        <rFont val="Calibri"/>
        <family val="2"/>
        <charset val="238"/>
        <scheme val="minor"/>
      </rPr>
      <t xml:space="preserve">    </t>
    </r>
    <r>
      <rPr>
        <sz val="11"/>
        <color theme="1"/>
        <rFont val="Calibri"/>
        <family val="2"/>
        <charset val="238"/>
        <scheme val="minor"/>
      </rPr>
      <t>člen vlády,</t>
    </r>
  </si>
  <si>
    <r>
      <t>c)</t>
    </r>
    <r>
      <rPr>
        <sz val="7"/>
        <color theme="1"/>
        <rFont val="Calibri"/>
        <family val="2"/>
        <charset val="238"/>
        <scheme val="minor"/>
      </rPr>
      <t xml:space="preserve">    </t>
    </r>
    <r>
      <rPr>
        <sz val="11"/>
        <color theme="1"/>
        <rFont val="Calibri"/>
        <family val="2"/>
        <charset val="238"/>
        <scheme val="minor"/>
      </rPr>
      <t>vedúci ústredného orgánu štátnej správy, ktorý nie je členom vlády,</t>
    </r>
  </si>
  <si>
    <r>
      <t>d)</t>
    </r>
    <r>
      <rPr>
        <sz val="7"/>
        <color theme="1"/>
        <rFont val="Calibri"/>
        <family val="2"/>
        <charset val="238"/>
        <scheme val="minor"/>
      </rPr>
      <t xml:space="preserve">    </t>
    </r>
    <r>
      <rPr>
        <sz val="11"/>
        <color theme="1"/>
        <rFont val="Calibri"/>
        <family val="2"/>
        <charset val="238"/>
        <scheme val="minor"/>
      </rPr>
      <t>vedúci orgánu štátnej správy s celoslovenskou pôsobnosťou,</t>
    </r>
  </si>
  <si>
    <r>
      <t>e)</t>
    </r>
    <r>
      <rPr>
        <sz val="7"/>
        <color theme="1"/>
        <rFont val="Calibri"/>
        <family val="2"/>
        <charset val="238"/>
        <scheme val="minor"/>
      </rPr>
      <t xml:space="preserve">    </t>
    </r>
    <r>
      <rPr>
        <sz val="11"/>
        <color theme="1"/>
        <rFont val="Calibri"/>
        <family val="2"/>
        <charset val="238"/>
        <scheme val="minor"/>
      </rPr>
      <t>sudca Ústavného súdu Slovenskej republiky alebo sudca,</t>
    </r>
  </si>
  <si>
    <r>
      <t>f)</t>
    </r>
    <r>
      <rPr>
        <sz val="7"/>
        <color theme="1"/>
        <rFont val="Calibri"/>
        <family val="2"/>
        <charset val="238"/>
        <scheme val="minor"/>
      </rPr>
      <t xml:space="preserve">     </t>
    </r>
    <r>
      <rPr>
        <sz val="11"/>
        <color theme="1"/>
        <rFont val="Calibri"/>
        <family val="2"/>
        <charset val="238"/>
        <scheme val="minor"/>
      </rPr>
      <t>generálny prokurátor Slovenskej republiky, špeciálny prokurátor alebo prokurátor,</t>
    </r>
  </si>
  <si>
    <r>
      <t>g)</t>
    </r>
    <r>
      <rPr>
        <sz val="7"/>
        <color theme="1"/>
        <rFont val="Calibri"/>
        <family val="2"/>
        <charset val="238"/>
        <scheme val="minor"/>
      </rPr>
      <t xml:space="preserve">    </t>
    </r>
    <r>
      <rPr>
        <sz val="11"/>
        <color theme="1"/>
        <rFont val="Calibri"/>
        <family val="2"/>
        <charset val="238"/>
        <scheme val="minor"/>
      </rPr>
      <t>verejný ochranca práv,</t>
    </r>
  </si>
  <si>
    <r>
      <t>h)</t>
    </r>
    <r>
      <rPr>
        <sz val="7"/>
        <color theme="1"/>
        <rFont val="Calibri"/>
        <family val="2"/>
        <charset val="238"/>
        <scheme val="minor"/>
      </rPr>
      <t xml:space="preserve">    </t>
    </r>
    <r>
      <rPr>
        <sz val="11"/>
        <color theme="1"/>
        <rFont val="Calibri"/>
        <family val="2"/>
        <charset val="238"/>
        <scheme val="minor"/>
      </rPr>
      <t>predseda Najvyššieho kontrolného úradu Slovenskej republiky a podpredseda Najvyššieho kontrolného úradu Slovenskej republiky,</t>
    </r>
  </si>
  <si>
    <r>
      <t>i)</t>
    </r>
    <r>
      <rPr>
        <sz val="7"/>
        <color theme="1"/>
        <rFont val="Calibri"/>
        <family val="2"/>
        <charset val="238"/>
        <scheme val="minor"/>
      </rPr>
      <t xml:space="preserve">     </t>
    </r>
    <r>
      <rPr>
        <sz val="11"/>
        <color theme="1"/>
        <rFont val="Calibri"/>
        <family val="2"/>
        <charset val="238"/>
        <scheme val="minor"/>
      </rPr>
      <t>štátny tajomník,</t>
    </r>
  </si>
  <si>
    <r>
      <t>j)</t>
    </r>
    <r>
      <rPr>
        <sz val="7"/>
        <color theme="1"/>
        <rFont val="Calibri"/>
        <family val="2"/>
        <charset val="238"/>
        <scheme val="minor"/>
      </rPr>
      <t xml:space="preserve">     </t>
    </r>
    <r>
      <rPr>
        <sz val="11"/>
        <color theme="1"/>
        <rFont val="Calibri"/>
        <family val="2"/>
        <charset val="238"/>
        <scheme val="minor"/>
      </rPr>
      <t>generálny tajomník služobného úradu,</t>
    </r>
  </si>
  <si>
    <r>
      <t>k)</t>
    </r>
    <r>
      <rPr>
        <sz val="7"/>
        <color theme="1"/>
        <rFont val="Calibri"/>
        <family val="2"/>
        <charset val="238"/>
        <scheme val="minor"/>
      </rPr>
      <t xml:space="preserve">    </t>
    </r>
    <r>
      <rPr>
        <sz val="11"/>
        <color theme="1"/>
        <rFont val="Calibri"/>
        <family val="2"/>
        <charset val="238"/>
        <scheme val="minor"/>
      </rPr>
      <t>prednosta okresného úradu,</t>
    </r>
  </si>
  <si>
    <r>
      <t>l)</t>
    </r>
    <r>
      <rPr>
        <sz val="7"/>
        <color theme="1"/>
        <rFont val="Calibri"/>
        <family val="2"/>
        <charset val="238"/>
        <scheme val="minor"/>
      </rPr>
      <t xml:space="preserve">     </t>
    </r>
    <r>
      <rPr>
        <sz val="11"/>
        <color theme="1"/>
        <rFont val="Calibri"/>
        <family val="2"/>
        <charset val="238"/>
        <scheme val="minor"/>
      </rPr>
      <t>primátor hlavného mesta Slovenskej republiky Bratislavy, primátor krajského mesta alebo primátor okresného mesta, alebo</t>
    </r>
  </si>
  <si>
    <r>
      <t>m)</t>
    </r>
    <r>
      <rPr>
        <sz val="7"/>
        <color theme="1"/>
        <rFont val="Calibri"/>
        <family val="2"/>
        <charset val="238"/>
        <scheme val="minor"/>
      </rPr>
      <t xml:space="preserve">  </t>
    </r>
    <r>
      <rPr>
        <sz val="11"/>
        <color theme="1"/>
        <rFont val="Calibri"/>
        <family val="2"/>
        <charset val="238"/>
        <scheme val="minor"/>
      </rPr>
      <t>predseda vyššieho územného celku.</t>
    </r>
  </si>
  <si>
    <t xml:space="preserve">Vzhľadom na vyššie uvedené čestne vyhlasujem, že konečným užívateľom výhod úspešného uchádzača a ani jeho subdodávateľa, ktorý má povinnosť zapisovať sa do registra partnerov verejného sektora, nie je žiadna z osôb uvedených v ustanovení § 11 ods. 1 písm. c) zákona č. 343/2015 Z. z. o verejnom obstarávaní a o zmene a doplnení niektorých zákonov v znení neskorších predpisov. </t>
  </si>
  <si>
    <t>Uchádzač ďalej vyhlasuje, že si je vedomý právnych následkov uvedenia nepravdivých informácií v tomto vyhlásení alebo zamlčania takejto osoby.</t>
  </si>
  <si>
    <t>Čestné vyhlásenie k uplatňovaniu medzinárodných sankcií</t>
  </si>
  <si>
    <t xml:space="preserve">že v spoločnosti uchádzača nefiguruje ruská účasť, ktorá prekračuje limity stanovené v článku 5k nariadenia Rady (EÚ) č. 833/2014 z 31. júla 2014 o reštriktívnych opatreniach s ohľadom na konanie Ruska, ktorým destabilizuje situáciu na Ukrajine v znení nariadenia Rady (EÚ) č. 2022/576 z 8. apríla 2022. </t>
  </si>
  <si>
    <t xml:space="preserve">Predovšetkým vyhlasujem, že: </t>
  </si>
  <si>
    <r>
      <t>a)</t>
    </r>
    <r>
      <rPr>
        <sz val="7"/>
        <color theme="1"/>
        <rFont val="Calibri"/>
        <family val="2"/>
        <charset val="238"/>
        <scheme val="minor"/>
      </rPr>
      <t xml:space="preserve">       </t>
    </r>
    <r>
      <rPr>
        <sz val="11"/>
        <color theme="1"/>
        <rFont val="Calibri"/>
        <family val="2"/>
        <charset val="238"/>
        <scheme val="minor"/>
      </rPr>
      <t>uchádzač ani členovia jeho orgánov nie sú ruským štátnym príslušníkom ani fyzickou alebo právnickou osobou, subjektom alebo orgánom so sídlom/usadeným v Rusku;</t>
    </r>
  </si>
  <si>
    <r>
      <t>b)</t>
    </r>
    <r>
      <rPr>
        <sz val="7"/>
        <color theme="1"/>
        <rFont val="Calibri"/>
        <family val="2"/>
        <charset val="238"/>
        <scheme val="minor"/>
      </rPr>
      <t xml:space="preserve">      </t>
    </r>
    <r>
      <rPr>
        <sz val="11"/>
        <color theme="1"/>
        <rFont val="Calibri"/>
        <family val="2"/>
        <charset val="238"/>
        <scheme val="minor"/>
      </rPr>
      <t xml:space="preserve">uchádzač ani členovia jeho orgánov nie sú právnickou osobou, subjektom alebo orgánom, ktorých vlastnícke práva priamo alebo nepriamo vlastní z viac ako 50% subjekt uvedený v písmene a) tohto Čestného vyhlásenia; </t>
    </r>
  </si>
  <si>
    <r>
      <t>c)</t>
    </r>
    <r>
      <rPr>
        <sz val="7"/>
        <color theme="1"/>
        <rFont val="Calibri"/>
        <family val="2"/>
        <charset val="238"/>
        <scheme val="minor"/>
      </rPr>
      <t xml:space="preserve">       </t>
    </r>
    <r>
      <rPr>
        <sz val="11"/>
        <color theme="1"/>
        <rFont val="Calibri"/>
        <family val="2"/>
        <charset val="238"/>
        <scheme val="minor"/>
      </rPr>
      <t>uchádzač ani členovia jeho orgánov nie sú fyzická alebo právnická osoba, subjekt alebo orgán, ktorý koná v mene alebo na základe pokynov subjektu uvedeného v písmene a) alebo b) tohto Čestného vyhlásenia;</t>
    </r>
  </si>
  <si>
    <r>
      <t>d)</t>
    </r>
    <r>
      <rPr>
        <sz val="7"/>
        <color theme="1"/>
        <rFont val="Calibri"/>
        <family val="2"/>
        <charset val="238"/>
        <scheme val="minor"/>
      </rPr>
      <t xml:space="preserve">      </t>
    </r>
    <r>
      <rPr>
        <sz val="11"/>
        <color theme="1"/>
        <rFont val="Calibri"/>
        <family val="2"/>
        <charset val="238"/>
        <scheme val="minor"/>
      </rPr>
      <t>subjekty uvedené v písmenách a) až c) nemajú účasť vyššiu ako 10% hodnoty zákazky v subdodávateľovi, dodávateľovi alebo v subjekte, ktorého kapacity úspešný uchádzač využíva na účely plnenia zákazky podľa § 34 ods. 3 zákona č. 343/2015 Z. z. o verejnom obstarávaní a o zmene a doplnení niektorých zákonov v znení neskorších predpisov.</t>
    </r>
  </si>
  <si>
    <t>Zároveň čestne vyhlasujem, že realizácia plnenia podľa zmluvy, ktorá bude výsledkom daného verejného obstarávania zo strany úspešného uchádzača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</si>
  <si>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Pletený nákrčník</t>
  </si>
  <si>
    <t>Pletené rukavice</t>
  </si>
  <si>
    <r>
      <t>Ponuka uchádzača</t>
    </r>
    <r>
      <rPr>
        <sz val="11"/>
        <color rgb="FF000000"/>
        <rFont val="Arial"/>
        <family val="2"/>
        <charset val="238"/>
      </rPr>
      <t xml:space="preserve"> -</t>
    </r>
    <r>
      <rPr>
        <b/>
        <sz val="11"/>
        <color rgb="FF000000"/>
        <rFont val="Arial"/>
        <family val="2"/>
        <charset val="238"/>
      </rPr>
      <t xml:space="preserve"> </t>
    </r>
    <r>
      <rPr>
        <sz val="11"/>
        <color rgb="FF000000"/>
        <rFont val="Arial"/>
        <family val="2"/>
        <charset val="238"/>
      </rPr>
      <t>uchádzač vyberie min. jednu možnosť z nasledovných:</t>
    </r>
  </si>
  <si>
    <t>Šiltovka</t>
  </si>
  <si>
    <r>
      <t>Predložením tejto ponuky čestne vyhlasujem, že som sa oboznámil so znením čestného vyhlásenia uvedeným v hárku "</t>
    </r>
    <r>
      <rPr>
        <b/>
        <sz val="11"/>
        <color theme="1"/>
        <rFont val="Calibri"/>
        <family val="2"/>
        <charset val="238"/>
        <scheme val="minor"/>
      </rPr>
      <t>Osobné postavenie</t>
    </r>
    <r>
      <rPr>
        <sz val="11"/>
        <color theme="1"/>
        <rFont val="Calibri"/>
        <family val="2"/>
        <charset val="238"/>
        <scheme val="minor"/>
      </rPr>
      <t>" tohto dokumentu a potvrdzujem všetky tam uvedené skutočnosti.</t>
    </r>
  </si>
  <si>
    <r>
      <t>Predložením tejto ponuky čestne vyhlasujem, že</t>
    </r>
    <r>
      <rPr>
        <sz val="11"/>
        <color rgb="FFFF0000"/>
        <rFont val="Calibri"/>
        <family val="2"/>
        <charset val="238"/>
        <scheme val="minor"/>
      </rPr>
      <t xml:space="preserve"> </t>
    </r>
    <r>
      <rPr>
        <sz val="11"/>
        <rFont val="Calibri"/>
        <family val="2"/>
        <charset val="238"/>
        <scheme val="minor"/>
      </rPr>
      <t xml:space="preserve">postupujem v súlade s etickým kódexom uchádzača vydaným Úradom pre verejné obstarávanie: </t>
    </r>
    <r>
      <rPr>
        <sz val="11"/>
        <color theme="4"/>
        <rFont val="Calibri"/>
        <family val="2"/>
        <charset val="238"/>
        <scheme val="minor"/>
      </rPr>
      <t>https://www.uvo.gov.sk/zaujemca-uchadzac/eticky-kodex-zaujemcu-uchadzaca</t>
    </r>
    <r>
      <rPr>
        <sz val="11"/>
        <rFont val="Calibri"/>
        <family val="2"/>
        <charset val="238"/>
        <scheme val="minor"/>
      </rPr>
      <t xml:space="preserve"> </t>
    </r>
  </si>
  <si>
    <t>Čestné vyhlásenie podľa § 32 ods. 7 ZVO</t>
  </si>
  <si>
    <t>že v spoločnosti uchádazača pôsobia nasledovné osoby splňajúce podmienky stanovené v § 32 ods. 8 ZVO:</t>
  </si>
  <si>
    <t>1. Meno Priezvisko, funkcia v spoločnosti</t>
  </si>
  <si>
    <t>2. Meno Priezvisko, funkcia v spoločnosti</t>
  </si>
  <si>
    <t>3. Meno Priezvisko, funkcia v spoločnosti</t>
  </si>
  <si>
    <t>4. ... v prípade potreby doplňte ďalšie riadky</t>
  </si>
  <si>
    <t>Zároveň čestne vhylasujem, že všetky vyššie uvedené osoby spĺňajú podmienky účasti osobného postavenia podľa § 32 ods. 1 písm. a) ZVO.</t>
  </si>
  <si>
    <t>V prípade, že vyššie nie sú uvedené žiadne osoby, čestne prehlasujem, že žiadne takéto osoby v našej spoločnosti nepôsobia.</t>
  </si>
  <si>
    <t>Etický výrobný proces</t>
  </si>
  <si>
    <t xml:space="preserve">Čiapka pletená </t>
  </si>
  <si>
    <t>M.j.</t>
  </si>
  <si>
    <t>ks</t>
  </si>
  <si>
    <t>Množstvo (Počet m.j.)</t>
  </si>
  <si>
    <t>Ponuková cena za 1 mernú jednotku v EUR bez DPH</t>
  </si>
  <si>
    <t>Výška DPH (23%)</t>
  </si>
  <si>
    <t>Ponuková cena za 1 mernú jednotku v EUR s DPH</t>
  </si>
  <si>
    <t xml:space="preserve">      potvrdenie World Fair Trade Organization </t>
  </si>
  <si>
    <t xml:space="preserve">      certifikát Fairtrade Textile Standard alebo Fairtrade produktový štítok</t>
  </si>
  <si>
    <t xml:space="preserve">      preukázanie iným dôveryhodným spôsobom. Verejný obstarávateľ uzná aj iné rovnocenné dôkazy preukazujúce splnenie vyššie uvedených požiadaviek  napr. ďalšími certifikátmi, členstvom v obdobnej organizácii, alebo nezávislou sociálnou auditnou správou preukazujúca súlad s vyššie uvedenými kritériami.</t>
  </si>
  <si>
    <t xml:space="preserve">1.  vyplácanie spravodlivej mzdy, </t>
  </si>
  <si>
    <t xml:space="preserve">2.  bezpečné pracovné podmienky (dodržovanie relevantných štandardov), </t>
  </si>
  <si>
    <t xml:space="preserve">3.  zákaz nútenej a detskej práce, </t>
  </si>
  <si>
    <t xml:space="preserve">4.  platné pracovné zmluvy. </t>
  </si>
  <si>
    <t>šiltovky - 101325</t>
  </si>
  <si>
    <t>Nohavice krátke</t>
  </si>
  <si>
    <t>Taktické tričko dlhý rukáv</t>
  </si>
  <si>
    <t>Polokošeľa krátky rukáv</t>
  </si>
  <si>
    <t>Tričko krátky rukáv</t>
  </si>
  <si>
    <r>
      <t xml:space="preserve">Príloha č. 1 - Návrh na plnenie kritérií v zákazke „Nové služobné uniformy pre príslušníkov MsP“                                                                       </t>
    </r>
    <r>
      <rPr>
        <b/>
        <sz val="16"/>
        <color theme="4" tint="-0.249977111117893"/>
        <rFont val="Calibri Light"/>
        <family val="2"/>
        <charset val="238"/>
        <scheme val="major"/>
      </rPr>
      <t>Časť 7 - Košele</t>
    </r>
  </si>
  <si>
    <r>
      <t xml:space="preserve">Príloha č. 1 - Ponuka v zákazke „Nové služobné uniformy pre príslušníkov MsP“                                                                                             </t>
    </r>
    <r>
      <rPr>
        <b/>
        <sz val="16"/>
        <color theme="4" tint="-0.249977111117893"/>
        <rFont val="Calibri Light"/>
        <family val="2"/>
        <charset val="238"/>
        <scheme val="major"/>
      </rPr>
      <t>Časť 3 - Nášivky</t>
    </r>
  </si>
  <si>
    <r>
      <t xml:space="preserve">Príloha č. 1 - Ponuka v zákazke „Nové služobné uniformy pre príslušníkov MsP“                                                                       </t>
    </r>
    <r>
      <rPr>
        <b/>
        <sz val="16"/>
        <color theme="4" tint="-0.249977111117893"/>
        <rFont val="Calibri Light"/>
        <family val="2"/>
        <charset val="238"/>
        <scheme val="major"/>
      </rPr>
      <t>Časť 2 - Šiltovka</t>
    </r>
  </si>
  <si>
    <r>
      <t xml:space="preserve">Príloha č. 1 - Ponuka v zákazke „Nové služobné uniformy pre príslušníkov MsP“                                                                                        </t>
    </r>
    <r>
      <rPr>
        <b/>
        <sz val="16"/>
        <color theme="4" tint="-0.249977111117893"/>
        <rFont val="Calibri Light"/>
        <family val="2"/>
        <charset val="238"/>
        <scheme val="major"/>
      </rPr>
      <t>Časť 5 - Tričká</t>
    </r>
  </si>
  <si>
    <r>
      <t xml:space="preserve">Príloha č. 1 - Ponuka v zákazke „Nové služobné uniformy pre príslušníkov MsP“                                                                                     </t>
    </r>
    <r>
      <rPr>
        <b/>
        <sz val="16"/>
        <color theme="4" tint="-0.249977111117893"/>
        <rFont val="Calibri Light"/>
        <family val="2"/>
        <charset val="238"/>
        <scheme val="major"/>
      </rPr>
      <t>Časť 6 - Bundy</t>
    </r>
  </si>
  <si>
    <t>Bunda Softshell</t>
  </si>
  <si>
    <t>Mikina fleecová</t>
  </si>
  <si>
    <t>Vrchná bunda (pršiplášť)</t>
  </si>
  <si>
    <t xml:space="preserve">Kritérium </t>
  </si>
  <si>
    <t>Najnižšia cena celkom v EUR s DPH</t>
  </si>
  <si>
    <t>V ...</t>
  </si>
  <si>
    <t xml:space="preserve">Dátum: </t>
  </si>
  <si>
    <t>Podpis:</t>
  </si>
  <si>
    <t xml:space="preserve">Košeľa krátky rukáv </t>
  </si>
  <si>
    <t xml:space="preserve">Košeľa dlhý rukáv </t>
  </si>
  <si>
    <t>Obchodná firma (výrobca)</t>
  </si>
  <si>
    <t>Značka tovaru</t>
  </si>
  <si>
    <t>Pokyny na vyplnenie:</t>
  </si>
  <si>
    <t>1. Uchádzač uvedie obchodný názov (výrobcu), značku a prípadne adresu výrobného závodu pre všetky položky.</t>
  </si>
  <si>
    <t>Príloha ku kritériu K2: Mapovanie výroby - Výrobca, značka, adresa továrne</t>
  </si>
  <si>
    <t>3. Ak značka nie je členom Fair Wear Foundation / World Fair Trade Organisation / Fairtrade, uchádzač je povinný uviesť aj adresu továrne (tovární), kde sa skutočne vykonáva (bude vykonávať) akákoľvek fáza výrobného procesu ponúkaných textílií. Ak sa na výrobnom procese, ako je definované vyššie, podieľa viac ako jedna továreň, je potrebné uviesť adresu každej takejto továrne, bez ohľadu na to, či ide o továreň výrobcu alebo továreň subdodávateľa výrobcu.</t>
  </si>
  <si>
    <t>4. Pod výrobným procesom sa pre účely tejto zákazky myslia všetky fázy, ktoré sa reálne dotýkajú výroby ponúkaného výrobku (šitie, pletenie, výšivky a iné spracovanie tkanín alebo iných materiálov použitých na výrobu ponúkaného konečného výrobku). Požiadavka sa neskúma vo vzťahu k výrobe použitého materiálu.</t>
  </si>
  <si>
    <t>2. Adresa továrne nemusí byť uvedená, ak je produkt od značky, ktorá je členom Fair Wear Foundation / World Fair Trade Organisation / Fairtrade, v takom prípade uchádzač uvedie príslušnú organizáciu).</t>
  </si>
  <si>
    <t>;</t>
  </si>
  <si>
    <t>* adresa továrne (ak sa na výrobu odevov používa viac ako jedna továreň, uvedú sa všetky továrne. Je potrebné uviesť všetky továrne zapojené do procesu výroby odevov)</t>
  </si>
  <si>
    <t xml:space="preserve">1. Čiapka pletená </t>
  </si>
  <si>
    <t>2. Pletený nákrčník</t>
  </si>
  <si>
    <t>3. Pletené rukavice</t>
  </si>
  <si>
    <t>Názov položky a jej číslo</t>
  </si>
  <si>
    <t>1. Šiltovka</t>
  </si>
  <si>
    <t>1. Nášivka kruhový znak Mestskej polície Bratislava </t>
  </si>
  <si>
    <t>2. Nášivka hodnosť</t>
  </si>
  <si>
    <t>3. Nášivka osobné číslo </t>
  </si>
  <si>
    <t>1. Nohavice taktické</t>
  </si>
  <si>
    <t>2. Nohavice krátke</t>
  </si>
  <si>
    <t>1. Taktické tričko dlhý rukáv</t>
  </si>
  <si>
    <t>2. Polokošeľa krátky rukáv</t>
  </si>
  <si>
    <t>3. Tričko krátky rukáv</t>
  </si>
  <si>
    <t>1. Vrchná bunda (pršiplášť)</t>
  </si>
  <si>
    <t>2. Mikina fleecová</t>
  </si>
  <si>
    <t>3. Bunda Softshell</t>
  </si>
  <si>
    <t xml:space="preserve">      čestné prehlásenie uchádzača o dodržiavaní požadovaných kritérií, ktoré je prílohou č. 6 týchto súťažných podkladov.</t>
  </si>
  <si>
    <t xml:space="preserve">1. Košeľa krátky rukáv </t>
  </si>
  <si>
    <t xml:space="preserve">2. Košeľa dlhý rukáv </t>
  </si>
  <si>
    <r>
      <t xml:space="preserve">Príloha č. 1 - Ponuka v zákazke „Nové služobné uniformy pre príslušníkov MsP“                                                                                          </t>
    </r>
    <r>
      <rPr>
        <b/>
        <sz val="16"/>
        <color theme="4" tint="-0.249977111117893"/>
        <rFont val="Calibri Light"/>
        <family val="2"/>
        <charset val="238"/>
        <scheme val="major"/>
      </rPr>
      <t xml:space="preserve">Časť 1 - Pletené časti uniformy </t>
    </r>
  </si>
  <si>
    <r>
      <t xml:space="preserve">Príloha č. 1 -Ponuka v zákazke „Nové služobné uniformy pre príslušníkov MsP“                                                                                                                              </t>
    </r>
    <r>
      <rPr>
        <b/>
        <sz val="16"/>
        <color theme="4" tint="-0.249977111117893"/>
        <rFont val="Calibri Light"/>
        <family val="2"/>
        <charset val="238"/>
        <scheme val="major"/>
      </rPr>
      <t>Časť 3 - Nohavice</t>
    </r>
  </si>
  <si>
    <t>pár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</si>
</sst>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23" x14ac:knownFonts="1">
    <font>
      <sz val="11"/>
      <color theme="1"/>
      <name val="Calibri"/>
      <family val="2"/>
      <charset val="238"/>
      <scheme val="minor"/>
    </font>
    <font>
      <b/>
      <sz val="11"/>
      <color theme="1"/>
      <name val="Calibri"/>
      <family val="2"/>
      <charset val="238"/>
      <scheme val="minor"/>
    </font>
    <font>
      <sz val="11"/>
      <color rgb="FF000000"/>
      <name val="Arial"/>
      <family val="2"/>
      <charset val="238"/>
    </font>
    <font>
      <b/>
      <sz val="11"/>
      <color rgb="FF000000"/>
      <name val="Arial"/>
      <family val="2"/>
      <charset val="238"/>
    </font>
    <font>
      <sz val="11"/>
      <color rgb="FF000000"/>
      <name val="Arial Narrow"/>
      <family val="2"/>
      <charset val="238"/>
    </font>
    <font>
      <sz val="12"/>
      <color rgb="FF000000"/>
      <name val="Segoe UI Symbol"/>
      <family val="2"/>
    </font>
    <font>
      <u/>
      <sz val="11"/>
      <color theme="10"/>
      <name val="Calibri"/>
      <family val="2"/>
      <charset val="238"/>
      <scheme val="minor"/>
    </font>
    <font>
      <sz val="11"/>
      <color rgb="FF000000"/>
      <name val="Calibri"/>
      <family val="2"/>
      <charset val="238"/>
      <scheme val="minor"/>
    </font>
    <font>
      <sz val="11"/>
      <name val="Calibri"/>
      <family val="2"/>
      <charset val="238"/>
      <scheme val="minor"/>
    </font>
    <font>
      <sz val="11"/>
      <color theme="1"/>
      <name val="Calibri"/>
      <family val="2"/>
      <charset val="238"/>
      <scheme val="minor"/>
    </font>
    <font>
      <sz val="11"/>
      <color rgb="FF006100"/>
      <name val="Calibri"/>
      <family val="2"/>
      <charset val="238"/>
      <scheme val="minor"/>
    </font>
    <font>
      <sz val="16"/>
      <color theme="4" tint="-0.249977111117893"/>
      <name val="Calibri Light"/>
      <family val="2"/>
      <charset val="238"/>
      <scheme val="major"/>
    </font>
    <font>
      <sz val="11"/>
      <color theme="4" tint="-0.249977111117893"/>
      <name val="Calibri Light"/>
      <family val="2"/>
      <charset val="238"/>
      <scheme val="major"/>
    </font>
    <font>
      <b/>
      <sz val="11"/>
      <name val="Calibri"/>
      <family val="2"/>
      <charset val="238"/>
      <scheme val="minor"/>
    </font>
    <font>
      <sz val="11"/>
      <color theme="4"/>
      <name val="Calibri"/>
      <family val="2"/>
      <charset val="238"/>
      <scheme val="minor"/>
    </font>
    <font>
      <b/>
      <sz val="14"/>
      <name val="Calibri"/>
      <family val="2"/>
      <charset val="238"/>
      <scheme val="minor"/>
    </font>
    <font>
      <b/>
      <sz val="16"/>
      <color theme="4" tint="-0.249977111117893"/>
      <name val="Calibri Light"/>
      <family val="2"/>
      <charset val="238"/>
      <scheme val="major"/>
    </font>
    <font>
      <sz val="16"/>
      <name val="Calibri Light"/>
      <family val="2"/>
      <charset val="238"/>
      <scheme val="major"/>
    </font>
    <font>
      <sz val="12"/>
      <color theme="1"/>
      <name val="Times New Roman"/>
      <family val="1"/>
      <charset val="238"/>
    </font>
    <font>
      <sz val="20"/>
      <color rgb="FF2F5496"/>
      <name val="Calibri Light"/>
      <family val="2"/>
      <charset val="238"/>
    </font>
    <font>
      <sz val="11"/>
      <color theme="1"/>
      <name val="Times New Roman"/>
      <family val="1"/>
      <charset val="238"/>
    </font>
    <font>
      <sz val="7"/>
      <color theme="1"/>
      <name val="Calibri"/>
      <family val="2"/>
      <charset val="238"/>
      <scheme val="minor"/>
    </font>
    <font>
      <sz val="11"/>
      <color rgb="FFFF000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patternFill>
    </fill>
    <fill>
      <patternFill patternType="solid">
        <fgColor theme="6" tint="0.79998168889431442"/>
        <bgColor indexed="65"/>
      </patternFill>
    </fill>
  </fills>
  <borders count="73">
    <border>
      <left/>
      <right/>
      <top/>
      <bottom/>
      <diagonal/>
    </border>
    <border>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rgb="FFB2B2B2"/>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style="thin">
        <color rgb="FFB2B2B2"/>
      </left>
      <right style="thin">
        <color rgb="FFB2B2B2"/>
      </right>
      <top/>
      <bottom/>
      <diagonal/>
    </border>
    <border>
      <left style="medium">
        <color indexed="64"/>
      </left>
      <right style="thin">
        <color rgb="FFB2B2B2"/>
      </right>
      <top style="medium">
        <color indexed="64"/>
      </top>
      <bottom style="thin">
        <color rgb="FFB2B2B2"/>
      </bottom>
      <diagonal/>
    </border>
    <border>
      <left style="thin">
        <color rgb="FFB2B2B2"/>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style="medium">
        <color indexed="64"/>
      </left>
      <right style="thin">
        <color rgb="FFB2B2B2"/>
      </right>
      <top style="thin">
        <color rgb="FFB2B2B2"/>
      </top>
      <bottom style="medium">
        <color indexed="64"/>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style="thin">
        <color rgb="FFB2B2B2"/>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B2B2B2"/>
      </right>
      <top/>
      <bottom style="thin">
        <color rgb="FFB2B2B2"/>
      </bottom>
      <diagonal/>
    </border>
    <border>
      <left style="thin">
        <color rgb="FFB2B2B2"/>
      </left>
      <right style="thin">
        <color rgb="FFB2B2B2"/>
      </right>
      <top/>
      <bottom style="thin">
        <color rgb="FFB2B2B2"/>
      </bottom>
      <diagonal/>
    </border>
    <border>
      <left style="thin">
        <color rgb="FFB2B2B2"/>
      </left>
      <right style="medium">
        <color indexed="64"/>
      </right>
      <top/>
      <bottom style="thin">
        <color rgb="FFB2B2B2"/>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style="medium">
        <color indexed="64"/>
      </left>
      <right/>
      <top style="thin">
        <color rgb="FFB2B2B2"/>
      </top>
      <bottom style="thin">
        <color rgb="FFB2B2B2"/>
      </bottom>
      <diagonal/>
    </border>
    <border>
      <left/>
      <right/>
      <top style="thin">
        <color rgb="FFB2B2B2"/>
      </top>
      <bottom style="thin">
        <color rgb="FFB2B2B2"/>
      </bottom>
      <diagonal/>
    </border>
    <border>
      <left/>
      <right/>
      <top/>
      <bottom style="thin">
        <color rgb="FFB2B2B2"/>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B2B2B2"/>
      </left>
      <right/>
      <top/>
      <bottom style="thin">
        <color rgb="FFB2B2B2"/>
      </bottom>
      <diagonal/>
    </border>
    <border>
      <left/>
      <right/>
      <top style="thin">
        <color rgb="FFB2B2B2"/>
      </top>
      <bottom style="medium">
        <color indexed="64"/>
      </bottom>
      <diagonal/>
    </border>
    <border>
      <left/>
      <right style="thin">
        <color rgb="FFB2B2B2"/>
      </right>
      <top style="thin">
        <color rgb="FFB2B2B2"/>
      </top>
      <bottom style="medium">
        <color indexed="64"/>
      </bottom>
      <diagonal/>
    </border>
    <border>
      <left style="medium">
        <color indexed="64"/>
      </left>
      <right/>
      <top style="medium">
        <color indexed="64"/>
      </top>
      <bottom style="thin">
        <color rgb="FFB2B2B2"/>
      </bottom>
      <diagonal/>
    </border>
    <border>
      <left/>
      <right/>
      <top style="medium">
        <color indexed="64"/>
      </top>
      <bottom style="thin">
        <color rgb="FFB2B2B2"/>
      </bottom>
      <diagonal/>
    </border>
    <border>
      <left/>
      <right style="medium">
        <color indexed="64"/>
      </right>
      <top style="medium">
        <color indexed="64"/>
      </top>
      <bottom style="thin">
        <color rgb="FFB2B2B2"/>
      </bottom>
      <diagonal/>
    </border>
    <border>
      <left style="medium">
        <color indexed="64"/>
      </left>
      <right/>
      <top/>
      <bottom style="thin">
        <color rgb="FFB2B2B2"/>
      </bottom>
      <diagonal/>
    </border>
    <border>
      <left/>
      <right style="thin">
        <color rgb="FFB2B2B2"/>
      </right>
      <top/>
      <bottom style="thin">
        <color rgb="FFB2B2B2"/>
      </bottom>
      <diagonal/>
    </border>
    <border>
      <left style="thin">
        <color rgb="FFB2B2B2"/>
      </left>
      <right/>
      <top style="thin">
        <color rgb="FFB2B2B2"/>
      </top>
      <bottom style="medium">
        <color indexed="64"/>
      </bottom>
      <diagonal/>
    </border>
    <border>
      <left/>
      <right style="thin">
        <color rgb="FFB2B2B2"/>
      </right>
      <top style="medium">
        <color indexed="64"/>
      </top>
      <bottom style="medium">
        <color indexed="64"/>
      </bottom>
      <diagonal/>
    </border>
    <border>
      <left/>
      <right style="thin">
        <color rgb="FFB2B2B2"/>
      </right>
      <top style="medium">
        <color indexed="64"/>
      </top>
      <bottom style="thin">
        <color rgb="FFB2B2B2"/>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rgb="FFB2B2B2"/>
      </top>
      <bottom style="medium">
        <color indexed="64"/>
      </bottom>
      <diagonal/>
    </border>
    <border>
      <left style="thin">
        <color rgb="FFB2B2B2"/>
      </left>
      <right/>
      <top style="medium">
        <color indexed="64"/>
      </top>
      <bottom style="thin">
        <color rgb="FFB2B2B2"/>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rgb="FFB2B2B2"/>
      </left>
      <right/>
      <top/>
      <bottom/>
      <diagonal/>
    </border>
  </borders>
  <cellStyleXfs count="5">
    <xf numFmtId="0" fontId="0" fillId="0" borderId="0"/>
    <xf numFmtId="0" fontId="6" fillId="0" borderId="0" applyNumberFormat="0" applyFill="0" applyBorder="0" applyAlignment="0" applyProtection="0"/>
    <xf numFmtId="0" fontId="9" fillId="4" borderId="19" applyNumberFormat="0" applyFont="0" applyAlignment="0" applyProtection="0"/>
    <xf numFmtId="0" fontId="9" fillId="5" borderId="0" applyNumberFormat="0" applyBorder="0" applyAlignment="0" applyProtection="0"/>
    <xf numFmtId="43" fontId="9" fillId="0" borderId="0" applyFont="0" applyFill="0" applyBorder="0" applyAlignment="0" applyProtection="0"/>
  </cellStyleXfs>
  <cellXfs count="190">
    <xf numFmtId="0" fontId="0" fillId="0" borderId="0" xfId="0"/>
    <xf numFmtId="0" fontId="19" fillId="0" borderId="45" xfId="0" applyFont="1" applyBorder="1" applyAlignment="1">
      <alignment horizontal="center" vertical="center"/>
    </xf>
    <xf numFmtId="0" fontId="20" fillId="0" borderId="46" xfId="0" applyFont="1" applyBorder="1" applyAlignment="1">
      <alignment horizontal="justify" vertical="center"/>
    </xf>
    <xf numFmtId="0" fontId="0" fillId="0" borderId="46" xfId="0" applyBorder="1" applyAlignment="1">
      <alignment horizontal="left" vertical="center" indent="1"/>
    </xf>
    <xf numFmtId="0" fontId="1" fillId="0" borderId="46" xfId="0" applyFont="1" applyBorder="1" applyAlignment="1">
      <alignment horizontal="center" vertical="center"/>
    </xf>
    <xf numFmtId="0" fontId="0" fillId="0" borderId="46" xfId="0" applyBorder="1" applyAlignment="1">
      <alignment horizontal="justify" vertical="center"/>
    </xf>
    <xf numFmtId="0" fontId="0" fillId="0" borderId="46" xfId="0" applyBorder="1" applyAlignment="1">
      <alignment horizontal="left" vertical="center" wrapText="1" indent="1"/>
    </xf>
    <xf numFmtId="0" fontId="20" fillId="0" borderId="46" xfId="0" applyFont="1" applyBorder="1" applyAlignment="1">
      <alignment horizontal="left" vertical="center" wrapText="1" indent="1"/>
    </xf>
    <xf numFmtId="0" fontId="0" fillId="0" borderId="47" xfId="0" applyBorder="1"/>
    <xf numFmtId="0" fontId="1" fillId="0" borderId="46" xfId="0" applyFont="1" applyBorder="1" applyAlignment="1">
      <alignment horizontal="center" vertical="center" wrapText="1"/>
    </xf>
    <xf numFmtId="0" fontId="0" fillId="0" borderId="46" xfId="0" applyBorder="1" applyAlignment="1">
      <alignment horizontal="left" wrapText="1" indent="1"/>
    </xf>
    <xf numFmtId="0" fontId="20" fillId="0" borderId="47" xfId="0" applyFont="1" applyBorder="1" applyAlignment="1">
      <alignment vertical="center"/>
    </xf>
    <xf numFmtId="0" fontId="20" fillId="0" borderId="0" xfId="0" applyFont="1" applyAlignment="1">
      <alignment vertical="center"/>
    </xf>
    <xf numFmtId="0" fontId="18" fillId="0" borderId="0" xfId="0" applyFont="1" applyAlignment="1">
      <alignment horizontal="justify" vertical="center"/>
    </xf>
    <xf numFmtId="0" fontId="10" fillId="3" borderId="37" xfId="2" applyFont="1" applyFill="1" applyBorder="1" applyProtection="1">
      <protection hidden="1"/>
    </xf>
    <xf numFmtId="0" fontId="10" fillId="3" borderId="28" xfId="2" applyFont="1" applyFill="1" applyBorder="1" applyProtection="1">
      <protection hidden="1"/>
    </xf>
    <xf numFmtId="0" fontId="10" fillId="3" borderId="31" xfId="2" applyFont="1" applyFill="1" applyBorder="1" applyProtection="1">
      <protection hidden="1"/>
    </xf>
    <xf numFmtId="0" fontId="6" fillId="0" borderId="46" xfId="1" applyBorder="1" applyAlignment="1">
      <alignment horizontal="left" vertical="center" wrapText="1" indent="1"/>
    </xf>
    <xf numFmtId="0" fontId="0" fillId="0" borderId="46" xfId="0" applyBorder="1" applyAlignment="1" applyProtection="1">
      <alignment horizontal="left" vertical="center" wrapText="1" indent="1"/>
      <protection locked="0"/>
    </xf>
    <xf numFmtId="0" fontId="13" fillId="0" borderId="0" xfId="2" applyFont="1" applyFill="1" applyBorder="1" applyAlignment="1" applyProtection="1">
      <alignment horizontal="center" vertical="center" wrapText="1"/>
      <protection hidden="1"/>
    </xf>
    <xf numFmtId="2" fontId="8" fillId="3" borderId="0" xfId="2" applyNumberFormat="1" applyFont="1" applyFill="1" applyBorder="1" applyAlignment="1" applyProtection="1">
      <alignment horizontal="center" vertical="center" wrapText="1"/>
      <protection locked="0" hidden="1"/>
    </xf>
    <xf numFmtId="2" fontId="8" fillId="3" borderId="0" xfId="2" applyNumberFormat="1" applyFont="1" applyFill="1" applyBorder="1" applyAlignment="1" applyProtection="1">
      <alignment horizontal="center"/>
      <protection locked="0" hidden="1"/>
    </xf>
    <xf numFmtId="0" fontId="10" fillId="3" borderId="68" xfId="2" applyFont="1" applyFill="1" applyBorder="1" applyAlignment="1" applyProtection="1">
      <alignment horizontal="left"/>
      <protection locked="0" hidden="1"/>
    </xf>
    <xf numFmtId="2" fontId="10" fillId="3" borderId="68" xfId="2" applyNumberFormat="1" applyFont="1" applyFill="1" applyBorder="1" applyAlignment="1" applyProtection="1">
      <alignment horizontal="left"/>
      <protection locked="0" hidden="1"/>
    </xf>
    <xf numFmtId="0" fontId="10" fillId="3" borderId="1" xfId="2" applyFont="1" applyFill="1" applyBorder="1" applyAlignment="1" applyProtection="1">
      <alignment horizontal="left"/>
      <protection locked="0" hidden="1"/>
    </xf>
    <xf numFmtId="2" fontId="10" fillId="3" borderId="1" xfId="2" applyNumberFormat="1" applyFont="1" applyFill="1" applyBorder="1" applyAlignment="1" applyProtection="1">
      <alignment horizontal="left"/>
      <protection locked="0" hidden="1"/>
    </xf>
    <xf numFmtId="2" fontId="8" fillId="3" borderId="1" xfId="2" applyNumberFormat="1" applyFont="1" applyFill="1" applyBorder="1" applyAlignment="1" applyProtection="1">
      <alignment horizontal="center"/>
      <protection locked="0" hidden="1"/>
    </xf>
    <xf numFmtId="2" fontId="8" fillId="3" borderId="1" xfId="2" applyNumberFormat="1" applyFont="1" applyFill="1" applyBorder="1" applyAlignment="1" applyProtection="1">
      <alignment horizontal="center" vertical="center" wrapText="1"/>
      <protection locked="0" hidden="1"/>
    </xf>
    <xf numFmtId="0" fontId="13" fillId="0" borderId="68" xfId="2" applyFont="1" applyFill="1" applyBorder="1" applyAlignment="1" applyProtection="1">
      <alignment horizontal="center" vertical="center" wrapText="1"/>
      <protection hidden="1"/>
    </xf>
    <xf numFmtId="0" fontId="8" fillId="0" borderId="27" xfId="2" applyFont="1" applyFill="1" applyBorder="1" applyAlignment="1" applyProtection="1">
      <alignment vertical="center" wrapText="1"/>
      <protection hidden="1"/>
    </xf>
    <xf numFmtId="0" fontId="8" fillId="0" borderId="39" xfId="2" applyFont="1" applyFill="1" applyBorder="1" applyAlignment="1" applyProtection="1">
      <alignment vertical="center" wrapText="1"/>
      <protection hidden="1"/>
    </xf>
    <xf numFmtId="0" fontId="9" fillId="3" borderId="30" xfId="3" applyFill="1" applyBorder="1" applyAlignment="1" applyProtection="1">
      <alignment vertical="center" wrapText="1"/>
      <protection locked="0" hidden="1"/>
    </xf>
    <xf numFmtId="0" fontId="0" fillId="0" borderId="0" xfId="0" applyProtection="1">
      <protection hidden="1"/>
    </xf>
    <xf numFmtId="0" fontId="8" fillId="0" borderId="24" xfId="2" applyFont="1" applyFill="1" applyBorder="1" applyAlignment="1" applyProtection="1">
      <alignment vertical="center" wrapText="1"/>
      <protection hidden="1"/>
    </xf>
    <xf numFmtId="0" fontId="8" fillId="0" borderId="58" xfId="2" applyFont="1" applyFill="1" applyBorder="1" applyAlignment="1" applyProtection="1">
      <alignment vertical="center" wrapText="1"/>
      <protection hidden="1"/>
    </xf>
    <xf numFmtId="0" fontId="6" fillId="0" borderId="0" xfId="1" applyProtection="1">
      <protection hidden="1"/>
    </xf>
    <xf numFmtId="0" fontId="8" fillId="0" borderId="29" xfId="2" applyFont="1" applyFill="1" applyBorder="1" applyAlignment="1" applyProtection="1">
      <alignment vertical="center" wrapText="1"/>
      <protection hidden="1"/>
    </xf>
    <xf numFmtId="0" fontId="8" fillId="0" borderId="50" xfId="2" applyFont="1" applyFill="1" applyBorder="1" applyAlignment="1" applyProtection="1">
      <alignment vertical="center" wrapText="1"/>
      <protection hidden="1"/>
    </xf>
    <xf numFmtId="0" fontId="0" fillId="0" borderId="0" xfId="0" applyAlignment="1" applyProtection="1">
      <alignment vertical="center"/>
      <protection hidden="1"/>
    </xf>
    <xf numFmtId="0" fontId="8" fillId="0" borderId="0" xfId="2" applyFont="1" applyFill="1" applyBorder="1" applyAlignment="1" applyProtection="1">
      <alignment horizontal="left" vertical="center" wrapText="1"/>
      <protection hidden="1"/>
    </xf>
    <xf numFmtId="0" fontId="10" fillId="0" borderId="0" xfId="2" applyFont="1" applyFill="1" applyBorder="1" applyProtection="1">
      <protection hidden="1"/>
    </xf>
    <xf numFmtId="0" fontId="17" fillId="0" borderId="20" xfId="2" applyFont="1" applyFill="1" applyBorder="1" applyAlignment="1" applyProtection="1">
      <alignment horizontal="right" vertical="center" wrapText="1"/>
      <protection hidden="1"/>
    </xf>
    <xf numFmtId="0" fontId="17" fillId="0" borderId="33" xfId="2" applyFont="1" applyFill="1" applyBorder="1" applyAlignment="1" applyProtection="1">
      <alignment horizontal="right" vertical="center" wrapText="1"/>
      <protection hidden="1"/>
    </xf>
    <xf numFmtId="0" fontId="8" fillId="0" borderId="24" xfId="2" applyFont="1" applyFill="1" applyBorder="1" applyProtection="1">
      <protection hidden="1"/>
    </xf>
    <xf numFmtId="0" fontId="8" fillId="0" borderId="58" xfId="2" applyFont="1" applyFill="1" applyBorder="1" applyProtection="1">
      <protection hidden="1"/>
    </xf>
    <xf numFmtId="0" fontId="8" fillId="0" borderId="25" xfId="2" applyFont="1" applyFill="1" applyBorder="1" applyAlignment="1" applyProtection="1">
      <alignment horizontal="left"/>
      <protection hidden="1"/>
    </xf>
    <xf numFmtId="0" fontId="8" fillId="0" borderId="25" xfId="2" applyFont="1" applyFill="1" applyBorder="1" applyProtection="1">
      <protection hidden="1"/>
    </xf>
    <xf numFmtId="0" fontId="8" fillId="0" borderId="26" xfId="2" applyFont="1" applyFill="1" applyBorder="1" applyProtection="1">
      <protection hidden="1"/>
    </xf>
    <xf numFmtId="0" fontId="8" fillId="0" borderId="29" xfId="2" applyFont="1" applyFill="1" applyBorder="1" applyProtection="1">
      <protection hidden="1"/>
    </xf>
    <xf numFmtId="0" fontId="8" fillId="0" borderId="49" xfId="2" applyFont="1" applyFill="1" applyBorder="1" applyProtection="1">
      <protection hidden="1"/>
    </xf>
    <xf numFmtId="2" fontId="8" fillId="0" borderId="50" xfId="2" applyNumberFormat="1" applyFont="1" applyFill="1" applyBorder="1" applyAlignment="1" applyProtection="1">
      <alignment horizontal="left"/>
      <protection hidden="1"/>
    </xf>
    <xf numFmtId="2" fontId="8" fillId="0" borderId="30" xfId="2" applyNumberFormat="1" applyFont="1" applyFill="1" applyBorder="1" applyProtection="1">
      <protection hidden="1"/>
    </xf>
    <xf numFmtId="43" fontId="8" fillId="0" borderId="31" xfId="4" applyFont="1" applyFill="1" applyBorder="1" applyProtection="1">
      <protection hidden="1"/>
    </xf>
    <xf numFmtId="0" fontId="13" fillId="0" borderId="35" xfId="2" applyFont="1" applyFill="1" applyBorder="1" applyAlignment="1" applyProtection="1">
      <alignment vertical="center" wrapText="1"/>
      <protection hidden="1"/>
    </xf>
    <xf numFmtId="0" fontId="13" fillId="0" borderId="36" xfId="2" applyFont="1" applyFill="1" applyBorder="1" applyAlignment="1" applyProtection="1">
      <alignment horizontal="center" vertical="center" wrapText="1"/>
      <protection hidden="1"/>
    </xf>
    <xf numFmtId="0" fontId="13" fillId="0" borderId="23" xfId="2" applyFont="1" applyFill="1" applyBorder="1" applyAlignment="1" applyProtection="1">
      <alignment horizontal="center" vertical="center" wrapText="1"/>
      <protection hidden="1"/>
    </xf>
    <xf numFmtId="0" fontId="13" fillId="0" borderId="37" xfId="2" applyFont="1" applyFill="1" applyBorder="1" applyAlignment="1" applyProtection="1">
      <alignment horizontal="center" vertical="center" wrapText="1"/>
      <protection hidden="1"/>
    </xf>
    <xf numFmtId="0" fontId="8" fillId="0" borderId="27" xfId="2" applyFont="1" applyFill="1" applyBorder="1" applyProtection="1">
      <protection hidden="1"/>
    </xf>
    <xf numFmtId="0" fontId="8" fillId="0" borderId="42" xfId="2" applyFont="1" applyFill="1" applyBorder="1" applyAlignment="1" applyProtection="1">
      <alignment horizontal="center"/>
      <protection hidden="1"/>
    </xf>
    <xf numFmtId="0" fontId="8" fillId="0" borderId="48" xfId="2" applyFont="1" applyFill="1" applyBorder="1" applyAlignment="1" applyProtection="1">
      <alignment horizontal="center" vertical="center" wrapText="1"/>
      <protection hidden="1"/>
    </xf>
    <xf numFmtId="4" fontId="8" fillId="0" borderId="39" xfId="2" applyNumberFormat="1" applyFont="1" applyFill="1" applyBorder="1" applyProtection="1">
      <protection hidden="1"/>
    </xf>
    <xf numFmtId="43" fontId="8" fillId="0" borderId="28" xfId="4" applyFont="1" applyFill="1" applyBorder="1" applyProtection="1">
      <protection hidden="1"/>
    </xf>
    <xf numFmtId="43" fontId="13" fillId="0" borderId="28" xfId="4" applyFont="1" applyFill="1" applyBorder="1" applyProtection="1">
      <protection hidden="1"/>
    </xf>
    <xf numFmtId="0" fontId="15" fillId="0" borderId="29" xfId="2" applyFont="1" applyFill="1" applyBorder="1" applyProtection="1">
      <protection hidden="1"/>
    </xf>
    <xf numFmtId="0" fontId="15" fillId="0" borderId="50" xfId="2" applyFont="1" applyFill="1" applyBorder="1" applyProtection="1">
      <protection hidden="1"/>
    </xf>
    <xf numFmtId="0" fontId="3" fillId="0" borderId="8" xfId="0" applyFont="1" applyBorder="1" applyAlignment="1" applyProtection="1">
      <alignment horizontal="left" vertical="center" wrapText="1"/>
      <protection hidden="1"/>
    </xf>
    <xf numFmtId="0" fontId="3" fillId="0" borderId="59" xfId="0" applyFont="1" applyBorder="1" applyAlignment="1" applyProtection="1">
      <alignment horizontal="left" vertical="center" wrapText="1"/>
      <protection hidden="1"/>
    </xf>
    <xf numFmtId="0" fontId="3" fillId="0" borderId="12" xfId="0" applyFont="1" applyBorder="1" applyAlignment="1" applyProtection="1">
      <alignment horizontal="center" vertical="center" wrapText="1"/>
      <protection hidden="1"/>
    </xf>
    <xf numFmtId="0" fontId="7" fillId="2" borderId="15" xfId="0" applyFont="1" applyFill="1" applyBorder="1" applyAlignment="1" applyProtection="1">
      <alignment horizontal="left" vertical="distributed" wrapText="1"/>
      <protection hidden="1"/>
    </xf>
    <xf numFmtId="0" fontId="7" fillId="2" borderId="59" xfId="0" applyFont="1" applyFill="1" applyBorder="1" applyAlignment="1" applyProtection="1">
      <alignment horizontal="left" vertical="distributed" wrapText="1"/>
      <protection hidden="1"/>
    </xf>
    <xf numFmtId="0" fontId="5" fillId="2" borderId="2" xfId="0" applyFont="1" applyFill="1" applyBorder="1" applyAlignment="1" applyProtection="1">
      <alignment horizontal="left" vertical="center" wrapText="1"/>
      <protection hidden="1"/>
    </xf>
    <xf numFmtId="0" fontId="7" fillId="2" borderId="16" xfId="0" applyFont="1" applyFill="1" applyBorder="1" applyAlignment="1" applyProtection="1">
      <alignment horizontal="left" vertical="center" wrapText="1" indent="2"/>
      <protection hidden="1"/>
    </xf>
    <xf numFmtId="0" fontId="7" fillId="2" borderId="60" xfId="0" applyFont="1" applyFill="1" applyBorder="1" applyAlignment="1" applyProtection="1">
      <alignment horizontal="left" vertical="center" wrapText="1" indent="2"/>
      <protection hidden="1"/>
    </xf>
    <xf numFmtId="0" fontId="0" fillId="0" borderId="0" xfId="0" applyAlignment="1" applyProtection="1">
      <alignment horizontal="center" vertical="center" wrapText="1"/>
      <protection hidden="1"/>
    </xf>
    <xf numFmtId="0" fontId="7" fillId="2" borderId="16" xfId="0" applyFont="1" applyFill="1" applyBorder="1" applyAlignment="1" applyProtection="1">
      <alignment horizontal="left" vertical="top" wrapText="1" indent="2"/>
      <protection hidden="1"/>
    </xf>
    <xf numFmtId="0" fontId="0" fillId="2" borderId="64" xfId="0" applyFill="1" applyBorder="1" applyAlignment="1" applyProtection="1">
      <alignment vertical="center" wrapText="1"/>
      <protection hidden="1"/>
    </xf>
    <xf numFmtId="0" fontId="7" fillId="2" borderId="17" xfId="0" applyFont="1" applyFill="1" applyBorder="1" applyAlignment="1" applyProtection="1">
      <alignment horizontal="left" vertical="center" wrapText="1" indent="2"/>
      <protection hidden="1"/>
    </xf>
    <xf numFmtId="0" fontId="7" fillId="2" borderId="61" xfId="0" applyFont="1" applyFill="1" applyBorder="1" applyAlignment="1" applyProtection="1">
      <alignment horizontal="left" vertical="center" wrapText="1" indent="2"/>
      <protection hidden="1"/>
    </xf>
    <xf numFmtId="0" fontId="0" fillId="2" borderId="65" xfId="0" applyFill="1" applyBorder="1" applyAlignment="1" applyProtection="1">
      <alignment horizontal="center" vertical="center" wrapText="1"/>
      <protection hidden="1"/>
    </xf>
    <xf numFmtId="0" fontId="7" fillId="0" borderId="0" xfId="0" applyFont="1" applyAlignment="1" applyProtection="1">
      <alignment horizontal="left" vertical="center" wrapText="1" indent="2"/>
      <protection hidden="1"/>
    </xf>
    <xf numFmtId="9" fontId="4" fillId="0" borderId="0" xfId="0" applyNumberFormat="1" applyFont="1" applyAlignment="1" applyProtection="1">
      <alignment horizontal="center" vertical="center" wrapText="1"/>
      <protection hidden="1"/>
    </xf>
    <xf numFmtId="0" fontId="8" fillId="0" borderId="0" xfId="1" applyFont="1" applyFill="1" applyBorder="1" applyAlignment="1" applyProtection="1">
      <alignment horizontal="left" vertical="center" wrapText="1"/>
      <protection hidden="1"/>
    </xf>
    <xf numFmtId="0" fontId="13" fillId="0" borderId="69" xfId="2" applyFont="1" applyFill="1" applyBorder="1" applyAlignment="1" applyProtection="1">
      <alignment horizontal="center" vertical="center" wrapText="1"/>
      <protection hidden="1"/>
    </xf>
    <xf numFmtId="0" fontId="8" fillId="0" borderId="43" xfId="2" applyFont="1" applyFill="1" applyBorder="1" applyAlignment="1" applyProtection="1">
      <alignment vertical="center"/>
      <protection hidden="1"/>
    </xf>
    <xf numFmtId="0" fontId="8" fillId="0" borderId="0" xfId="2" applyFont="1" applyFill="1" applyBorder="1" applyProtection="1">
      <protection hidden="1"/>
    </xf>
    <xf numFmtId="0" fontId="8" fillId="0" borderId="0" xfId="2" applyFont="1" applyFill="1" applyBorder="1" applyAlignment="1" applyProtection="1">
      <alignment vertical="top"/>
      <protection hidden="1"/>
    </xf>
    <xf numFmtId="0" fontId="0" fillId="0" borderId="0" xfId="0" applyAlignment="1" applyProtection="1">
      <alignment vertical="top"/>
      <protection hidden="1"/>
    </xf>
    <xf numFmtId="0" fontId="8" fillId="0" borderId="41" xfId="2" applyFont="1" applyFill="1" applyBorder="1" applyAlignment="1" applyProtection="1">
      <alignment horizontal="center"/>
      <protection hidden="1"/>
    </xf>
    <xf numFmtId="0" fontId="8" fillId="0" borderId="38" xfId="2" applyFont="1" applyFill="1" applyBorder="1" applyAlignment="1" applyProtection="1">
      <alignment horizontal="center"/>
      <protection hidden="1"/>
    </xf>
    <xf numFmtId="43" fontId="13" fillId="0" borderId="31" xfId="4" applyFont="1" applyFill="1" applyBorder="1" applyAlignment="1" applyProtection="1">
      <alignment vertical="center"/>
      <protection hidden="1"/>
    </xf>
    <xf numFmtId="2" fontId="8" fillId="0" borderId="31" xfId="2" applyNumberFormat="1" applyFont="1" applyFill="1" applyBorder="1" applyProtection="1">
      <protection hidden="1"/>
    </xf>
    <xf numFmtId="43" fontId="13" fillId="0" borderId="28" xfId="4" applyFont="1" applyFill="1" applyBorder="1" applyAlignment="1" applyProtection="1">
      <alignment vertical="center"/>
      <protection hidden="1"/>
    </xf>
    <xf numFmtId="0" fontId="8" fillId="0" borderId="3" xfId="2" applyFont="1" applyFill="1" applyBorder="1" applyProtection="1">
      <protection hidden="1"/>
    </xf>
    <xf numFmtId="0" fontId="8" fillId="0" borderId="43" xfId="2" applyFont="1" applyFill="1" applyBorder="1" applyProtection="1">
      <protection hidden="1"/>
    </xf>
    <xf numFmtId="0" fontId="13" fillId="0" borderId="0" xfId="2" applyFont="1" applyFill="1" applyBorder="1" applyProtection="1">
      <protection hidden="1"/>
    </xf>
    <xf numFmtId="0" fontId="0" fillId="3" borderId="0" xfId="0" applyFill="1" applyProtection="1">
      <protection locked="0" hidden="1"/>
    </xf>
    <xf numFmtId="0" fontId="0" fillId="3" borderId="2" xfId="0" applyFill="1" applyBorder="1" applyProtection="1">
      <protection locked="0" hidden="1"/>
    </xf>
    <xf numFmtId="0" fontId="0" fillId="0" borderId="0" xfId="0" applyAlignment="1" applyProtection="1">
      <alignment horizontal="left" wrapText="1"/>
      <protection hidden="1"/>
    </xf>
    <xf numFmtId="0" fontId="10" fillId="3" borderId="24" xfId="2" applyFont="1" applyFill="1" applyBorder="1" applyAlignment="1" applyProtection="1">
      <alignment horizontal="left"/>
      <protection locked="0" hidden="1"/>
    </xf>
    <xf numFmtId="0" fontId="10" fillId="3" borderId="29" xfId="2" applyFont="1" applyFill="1" applyBorder="1" applyAlignment="1" applyProtection="1">
      <alignment horizontal="left"/>
      <protection locked="0" hidden="1"/>
    </xf>
    <xf numFmtId="0" fontId="10" fillId="3" borderId="25" xfId="2" applyFont="1" applyFill="1" applyBorder="1" applyAlignment="1" applyProtection="1">
      <alignment horizontal="left"/>
      <protection locked="0" hidden="1"/>
    </xf>
    <xf numFmtId="0" fontId="10" fillId="3" borderId="67" xfId="2" applyFont="1" applyFill="1" applyBorder="1" applyAlignment="1" applyProtection="1">
      <alignment horizontal="left"/>
      <protection locked="0" hidden="1"/>
    </xf>
    <xf numFmtId="0" fontId="10" fillId="3" borderId="30" xfId="2" applyFont="1" applyFill="1" applyBorder="1" applyAlignment="1" applyProtection="1">
      <alignment horizontal="left"/>
      <protection locked="0" hidden="1"/>
    </xf>
    <xf numFmtId="0" fontId="10" fillId="3" borderId="56" xfId="2" applyFont="1" applyFill="1" applyBorder="1" applyAlignment="1" applyProtection="1">
      <alignment horizontal="left"/>
      <protection locked="0" hidden="1"/>
    </xf>
    <xf numFmtId="0" fontId="10" fillId="3" borderId="58" xfId="2" applyFont="1" applyFill="1" applyBorder="1" applyAlignment="1" applyProtection="1">
      <alignment horizontal="left"/>
      <protection locked="0" hidden="1"/>
    </xf>
    <xf numFmtId="0" fontId="10" fillId="3" borderId="26" xfId="2" applyFont="1" applyFill="1" applyBorder="1" applyAlignment="1" applyProtection="1">
      <alignment horizontal="left"/>
      <protection locked="0" hidden="1"/>
    </xf>
    <xf numFmtId="0" fontId="10" fillId="3" borderId="50" xfId="2" applyFont="1" applyFill="1" applyBorder="1" applyAlignment="1" applyProtection="1">
      <alignment horizontal="left"/>
      <protection locked="0" hidden="1"/>
    </xf>
    <xf numFmtId="0" fontId="10" fillId="3" borderId="31" xfId="2" applyFont="1" applyFill="1" applyBorder="1" applyAlignment="1" applyProtection="1">
      <alignment horizontal="left"/>
      <protection locked="0" hidden="1"/>
    </xf>
    <xf numFmtId="0" fontId="13" fillId="0" borderId="68" xfId="2" applyFont="1" applyFill="1" applyBorder="1" applyAlignment="1" applyProtection="1">
      <alignment horizontal="center" vertical="center" wrapText="1"/>
      <protection hidden="1"/>
    </xf>
    <xf numFmtId="0" fontId="13" fillId="0" borderId="70" xfId="2" applyFont="1" applyFill="1" applyBorder="1" applyAlignment="1" applyProtection="1">
      <alignment horizontal="center" vertical="center" wrapText="1"/>
      <protection hidden="1"/>
    </xf>
    <xf numFmtId="0" fontId="8" fillId="0" borderId="0" xfId="2" applyFont="1" applyFill="1" applyBorder="1" applyAlignment="1" applyProtection="1">
      <alignment horizontal="left" wrapText="1"/>
      <protection hidden="1"/>
    </xf>
    <xf numFmtId="4" fontId="8" fillId="3" borderId="0" xfId="2" applyNumberFormat="1" applyFont="1" applyFill="1" applyBorder="1" applyAlignment="1" applyProtection="1">
      <alignment horizontal="center"/>
      <protection locked="0" hidden="1"/>
    </xf>
    <xf numFmtId="4" fontId="8" fillId="3" borderId="2" xfId="2" applyNumberFormat="1" applyFont="1" applyFill="1" applyBorder="1" applyAlignment="1" applyProtection="1">
      <alignment horizontal="center"/>
      <protection locked="0" hidden="1"/>
    </xf>
    <xf numFmtId="4" fontId="8" fillId="3" borderId="1" xfId="2" applyNumberFormat="1" applyFont="1" applyFill="1" applyBorder="1" applyAlignment="1" applyProtection="1">
      <alignment horizontal="center"/>
      <protection locked="0" hidden="1"/>
    </xf>
    <xf numFmtId="4" fontId="8" fillId="3" borderId="44" xfId="2" applyNumberFormat="1" applyFont="1" applyFill="1" applyBorder="1" applyAlignment="1" applyProtection="1">
      <alignment horizontal="center"/>
      <protection locked="0" hidden="1"/>
    </xf>
    <xf numFmtId="0" fontId="8" fillId="3" borderId="0" xfId="2" applyFont="1" applyFill="1" applyBorder="1" applyAlignment="1" applyProtection="1">
      <alignment horizontal="center"/>
      <protection locked="0" hidden="1"/>
    </xf>
    <xf numFmtId="0" fontId="8" fillId="3" borderId="1" xfId="2" applyFont="1" applyFill="1" applyBorder="1" applyAlignment="1" applyProtection="1">
      <alignment horizontal="center"/>
      <protection locked="0" hidden="1"/>
    </xf>
    <xf numFmtId="0" fontId="9" fillId="3" borderId="19" xfId="3" applyFill="1" applyBorder="1" applyAlignment="1" applyProtection="1">
      <alignment horizontal="left" vertical="center" wrapText="1"/>
      <protection locked="0" hidden="1"/>
    </xf>
    <xf numFmtId="0" fontId="9" fillId="3" borderId="28" xfId="3" applyFill="1" applyBorder="1" applyAlignment="1" applyProtection="1">
      <alignment horizontal="left" vertical="center" wrapText="1"/>
      <protection locked="0" hidden="1"/>
    </xf>
    <xf numFmtId="0" fontId="0" fillId="3" borderId="30" xfId="3" applyFont="1" applyFill="1" applyBorder="1" applyAlignment="1" applyProtection="1">
      <alignment vertical="center" wrapText="1"/>
      <protection locked="0" hidden="1"/>
    </xf>
    <xf numFmtId="0" fontId="9" fillId="3" borderId="30" xfId="3" applyFill="1" applyBorder="1" applyAlignment="1" applyProtection="1">
      <alignment vertical="center" wrapText="1"/>
      <protection locked="0" hidden="1"/>
    </xf>
    <xf numFmtId="0" fontId="10" fillId="0" borderId="30" xfId="2" applyFont="1" applyFill="1" applyBorder="1" applyAlignment="1" applyProtection="1">
      <alignment horizontal="center" vertical="center" wrapText="1"/>
      <protection locked="0" hidden="1"/>
    </xf>
    <xf numFmtId="0" fontId="10" fillId="0" borderId="31" xfId="2" applyFont="1" applyFill="1" applyBorder="1" applyAlignment="1" applyProtection="1">
      <alignment horizontal="center" vertical="center" wrapText="1"/>
      <protection locked="0" hidden="1"/>
    </xf>
    <xf numFmtId="0" fontId="0" fillId="0" borderId="0" xfId="0" applyAlignment="1" applyProtection="1">
      <alignment horizontal="left" vertical="top" wrapText="1"/>
      <protection hidden="1"/>
    </xf>
    <xf numFmtId="0" fontId="17" fillId="0" borderId="71" xfId="2" applyFont="1" applyFill="1" applyBorder="1" applyAlignment="1" applyProtection="1">
      <alignment horizontal="left" vertical="center" wrapText="1"/>
      <protection hidden="1"/>
    </xf>
    <xf numFmtId="0" fontId="17" fillId="0" borderId="33" xfId="2" applyFont="1" applyFill="1" applyBorder="1" applyAlignment="1" applyProtection="1">
      <alignment horizontal="left" vertical="center" wrapText="1"/>
      <protection hidden="1"/>
    </xf>
    <xf numFmtId="0" fontId="17" fillId="0" borderId="34" xfId="2" applyFont="1" applyFill="1" applyBorder="1" applyAlignment="1" applyProtection="1">
      <alignment horizontal="left" vertical="center" wrapText="1"/>
      <protection hidden="1"/>
    </xf>
    <xf numFmtId="0" fontId="7" fillId="0" borderId="68" xfId="0" applyFont="1" applyBorder="1" applyAlignment="1" applyProtection="1">
      <alignment horizontal="center" vertical="center" wrapText="1"/>
      <protection hidden="1"/>
    </xf>
    <xf numFmtId="2" fontId="8" fillId="0" borderId="56" xfId="2" applyNumberFormat="1" applyFont="1" applyFill="1" applyBorder="1" applyAlignment="1" applyProtection="1">
      <alignment horizontal="left"/>
      <protection hidden="1"/>
    </xf>
    <xf numFmtId="2" fontId="8" fillId="0" borderId="50" xfId="2" applyNumberFormat="1" applyFont="1" applyFill="1" applyBorder="1" applyAlignment="1" applyProtection="1">
      <alignment horizontal="left"/>
      <protection hidden="1"/>
    </xf>
    <xf numFmtId="0" fontId="10" fillId="0" borderId="23" xfId="2" applyFont="1" applyFill="1" applyBorder="1" applyAlignment="1" applyProtection="1">
      <alignment horizontal="center"/>
      <protection hidden="1"/>
    </xf>
    <xf numFmtId="0" fontId="8" fillId="0" borderId="29" xfId="2" applyFont="1" applyFill="1" applyBorder="1" applyAlignment="1" applyProtection="1">
      <alignment horizontal="left" vertical="center" wrapText="1"/>
      <protection hidden="1"/>
    </xf>
    <xf numFmtId="0" fontId="8" fillId="0" borderId="50" xfId="2" applyFont="1" applyFill="1" applyBorder="1" applyAlignment="1" applyProtection="1">
      <alignment horizontal="left" vertical="center" wrapText="1"/>
      <protection hidden="1"/>
    </xf>
    <xf numFmtId="0" fontId="8" fillId="0" borderId="30" xfId="2" applyFont="1" applyFill="1" applyBorder="1" applyAlignment="1" applyProtection="1">
      <alignment horizontal="left" vertical="center" wrapText="1"/>
      <protection hidden="1"/>
    </xf>
    <xf numFmtId="0" fontId="16" fillId="0" borderId="32" xfId="2" applyFont="1" applyFill="1" applyBorder="1" applyAlignment="1" applyProtection="1">
      <alignment horizontal="left" vertical="center" wrapText="1"/>
      <protection hidden="1"/>
    </xf>
    <xf numFmtId="0" fontId="16" fillId="0" borderId="33" xfId="2" applyFont="1" applyFill="1" applyBorder="1" applyAlignment="1" applyProtection="1">
      <alignment horizontal="left" vertical="center" wrapText="1"/>
      <protection hidden="1"/>
    </xf>
    <xf numFmtId="0" fontId="16" fillId="0" borderId="34" xfId="2" applyFont="1" applyFill="1" applyBorder="1" applyAlignment="1" applyProtection="1">
      <alignment horizontal="left" vertical="center" wrapText="1"/>
      <protection hidden="1"/>
    </xf>
    <xf numFmtId="0" fontId="11" fillId="0" borderId="51" xfId="2" applyFont="1" applyFill="1" applyBorder="1" applyAlignment="1" applyProtection="1">
      <alignment horizontal="center" vertical="center" wrapText="1"/>
      <protection hidden="1"/>
    </xf>
    <xf numFmtId="0" fontId="11" fillId="0" borderId="52" xfId="2" applyFont="1" applyFill="1" applyBorder="1" applyAlignment="1" applyProtection="1">
      <alignment horizontal="center" vertical="center" wrapText="1"/>
      <protection hidden="1"/>
    </xf>
    <xf numFmtId="0" fontId="11" fillId="0" borderId="53" xfId="2" applyFont="1" applyFill="1" applyBorder="1" applyAlignment="1" applyProtection="1">
      <alignment horizontal="center" vertical="center" wrapText="1"/>
      <protection hidden="1"/>
    </xf>
    <xf numFmtId="0" fontId="0" fillId="0" borderId="54" xfId="0" applyBorder="1" applyAlignment="1" applyProtection="1">
      <alignment horizontal="left" vertical="center" wrapText="1"/>
      <protection hidden="1"/>
    </xf>
    <xf numFmtId="0" fontId="0" fillId="0" borderId="42" xfId="0" applyBorder="1" applyAlignment="1" applyProtection="1">
      <alignment horizontal="left" vertical="center" wrapText="1"/>
      <protection hidden="1"/>
    </xf>
    <xf numFmtId="0" fontId="0" fillId="0" borderId="55" xfId="0" applyBorder="1" applyAlignment="1" applyProtection="1">
      <alignment horizontal="left" vertical="center" wrapText="1"/>
      <protection hidden="1"/>
    </xf>
    <xf numFmtId="0" fontId="8" fillId="0" borderId="27" xfId="2" applyFont="1" applyFill="1" applyBorder="1" applyAlignment="1" applyProtection="1">
      <alignment vertical="center" wrapText="1"/>
      <protection hidden="1"/>
    </xf>
    <xf numFmtId="0" fontId="8" fillId="0" borderId="39" xfId="2" applyFont="1" applyFill="1" applyBorder="1" applyAlignment="1" applyProtection="1">
      <alignment vertical="center" wrapText="1"/>
      <protection hidden="1"/>
    </xf>
    <xf numFmtId="0" fontId="8" fillId="0" borderId="19" xfId="2" applyFont="1" applyFill="1" applyAlignment="1" applyProtection="1">
      <alignment vertical="center" wrapText="1"/>
      <protection hidden="1"/>
    </xf>
    <xf numFmtId="0" fontId="8" fillId="0" borderId="27" xfId="2" applyFont="1" applyFill="1" applyBorder="1" applyAlignment="1" applyProtection="1">
      <alignment horizontal="left" vertical="center" wrapText="1"/>
      <protection hidden="1"/>
    </xf>
    <xf numFmtId="0" fontId="8" fillId="0" borderId="39" xfId="2" applyFont="1" applyFill="1" applyBorder="1" applyAlignment="1" applyProtection="1">
      <alignment horizontal="left" vertical="center" wrapText="1"/>
      <protection hidden="1"/>
    </xf>
    <xf numFmtId="0" fontId="8" fillId="0" borderId="19" xfId="2" applyFont="1" applyFill="1" applyAlignment="1" applyProtection="1">
      <alignment horizontal="left" vertical="center" wrapText="1"/>
      <protection hidden="1"/>
    </xf>
    <xf numFmtId="0" fontId="11" fillId="0" borderId="20" xfId="2" applyFont="1" applyFill="1" applyBorder="1" applyAlignment="1" applyProtection="1">
      <alignment horizontal="center" vertical="center" wrapText="1"/>
      <protection hidden="1"/>
    </xf>
    <xf numFmtId="0" fontId="11" fillId="0" borderId="57" xfId="2" applyFont="1" applyFill="1" applyBorder="1" applyAlignment="1" applyProtection="1">
      <alignment horizontal="center" vertical="center" wrapText="1"/>
      <protection hidden="1"/>
    </xf>
    <xf numFmtId="0" fontId="12" fillId="0" borderId="21" xfId="2" applyFont="1" applyFill="1" applyBorder="1" applyAlignment="1" applyProtection="1">
      <alignment horizontal="center" vertical="center" wrapText="1"/>
      <protection hidden="1"/>
    </xf>
    <xf numFmtId="0" fontId="12" fillId="0" borderId="22" xfId="2" applyFont="1" applyFill="1" applyBorder="1" applyAlignment="1" applyProtection="1">
      <alignment horizontal="center" vertical="center" wrapText="1"/>
      <protection hidden="1"/>
    </xf>
    <xf numFmtId="0" fontId="9" fillId="3" borderId="25" xfId="3" applyFill="1" applyBorder="1" applyAlignment="1" applyProtection="1">
      <alignment horizontal="left" vertical="center" wrapText="1"/>
      <protection locked="0" hidden="1"/>
    </xf>
    <xf numFmtId="0" fontId="9" fillId="3" borderId="26" xfId="3" applyFill="1" applyBorder="1" applyAlignment="1" applyProtection="1">
      <alignment horizontal="left" vertical="center" wrapText="1"/>
      <protection locked="0" hidden="1"/>
    </xf>
    <xf numFmtId="0" fontId="0" fillId="0" borderId="0" xfId="0" applyAlignment="1" applyProtection="1">
      <alignment horizontal="center" vertical="center" wrapText="1"/>
      <protection hidden="1"/>
    </xf>
    <xf numFmtId="0" fontId="0" fillId="0" borderId="0" xfId="0" applyAlignment="1" applyProtection="1">
      <alignment horizontal="center" wrapText="1"/>
      <protection hidden="1"/>
    </xf>
    <xf numFmtId="0" fontId="0" fillId="3" borderId="6" xfId="0" applyFill="1" applyBorder="1" applyAlignment="1" applyProtection="1">
      <alignment horizontal="left" vertical="center" wrapText="1"/>
      <protection hidden="1"/>
    </xf>
    <xf numFmtId="0" fontId="0" fillId="3" borderId="7" xfId="0" applyFill="1" applyBorder="1" applyAlignment="1" applyProtection="1">
      <alignment horizontal="left" vertical="center" wrapText="1"/>
      <protection hidden="1"/>
    </xf>
    <xf numFmtId="0" fontId="0" fillId="2" borderId="10" xfId="0" applyFill="1" applyBorder="1" applyAlignment="1" applyProtection="1">
      <alignment horizontal="center" vertical="top" wrapText="1"/>
      <protection hidden="1"/>
    </xf>
    <xf numFmtId="0" fontId="0" fillId="2" borderId="11" xfId="0" applyFill="1" applyBorder="1" applyAlignment="1" applyProtection="1">
      <alignment horizontal="center" vertical="top" wrapText="1"/>
      <protection hidden="1"/>
    </xf>
    <xf numFmtId="0" fontId="13" fillId="0" borderId="40" xfId="2" applyFont="1" applyFill="1" applyBorder="1" applyAlignment="1" applyProtection="1">
      <alignment horizontal="left" vertical="center"/>
      <protection hidden="1"/>
    </xf>
    <xf numFmtId="0" fontId="13" fillId="0" borderId="41" xfId="2" applyFont="1" applyFill="1" applyBorder="1" applyAlignment="1" applyProtection="1">
      <alignment horizontal="left" vertical="center"/>
      <protection hidden="1"/>
    </xf>
    <xf numFmtId="0" fontId="13" fillId="0" borderId="42" xfId="2" applyFont="1" applyFill="1" applyBorder="1" applyAlignment="1" applyProtection="1">
      <alignment horizontal="left" vertical="center"/>
      <protection hidden="1"/>
    </xf>
    <xf numFmtId="0" fontId="13" fillId="0" borderId="39" xfId="2" applyFont="1" applyFill="1" applyBorder="1" applyAlignment="1" applyProtection="1">
      <alignment horizontal="left" vertical="center"/>
      <protection hidden="1"/>
    </xf>
    <xf numFmtId="164" fontId="15" fillId="0" borderId="30" xfId="2" applyNumberFormat="1" applyFont="1" applyFill="1" applyBorder="1" applyAlignment="1" applyProtection="1">
      <alignment horizontal="right" vertical="center"/>
      <protection hidden="1"/>
    </xf>
    <xf numFmtId="164" fontId="15" fillId="0" borderId="31" xfId="2" applyNumberFormat="1" applyFont="1" applyFill="1" applyBorder="1" applyAlignment="1" applyProtection="1">
      <alignment horizontal="right" vertical="center"/>
      <protection hidden="1"/>
    </xf>
    <xf numFmtId="0" fontId="3" fillId="0" borderId="4"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9" xfId="0" applyFont="1" applyBorder="1" applyAlignment="1" applyProtection="1">
      <alignment horizontal="center" vertical="center" wrapText="1"/>
      <protection hidden="1"/>
    </xf>
    <xf numFmtId="9" fontId="4" fillId="2" borderId="12" xfId="0" applyNumberFormat="1" applyFont="1" applyFill="1" applyBorder="1" applyAlignment="1" applyProtection="1">
      <alignment horizontal="center" vertical="center" wrapText="1"/>
      <protection hidden="1"/>
    </xf>
    <xf numFmtId="9" fontId="4" fillId="2" borderId="13" xfId="0" applyNumberFormat="1" applyFont="1" applyFill="1" applyBorder="1" applyAlignment="1" applyProtection="1">
      <alignment horizontal="center" vertical="center" wrapText="1"/>
      <protection hidden="1"/>
    </xf>
    <xf numFmtId="9" fontId="4" fillId="2" borderId="18" xfId="0" applyNumberFormat="1" applyFont="1" applyFill="1" applyBorder="1" applyAlignment="1" applyProtection="1">
      <alignment horizontal="center" vertical="center" wrapText="1"/>
      <protection hidden="1"/>
    </xf>
    <xf numFmtId="0" fontId="0" fillId="3" borderId="14" xfId="0" applyFill="1" applyBorder="1" applyAlignment="1" applyProtection="1">
      <alignment vertical="center"/>
      <protection hidden="1"/>
    </xf>
    <xf numFmtId="0" fontId="0" fillId="3" borderId="0" xfId="0" applyFill="1" applyAlignment="1" applyProtection="1">
      <alignment vertical="center" wrapText="1"/>
      <protection hidden="1"/>
    </xf>
    <xf numFmtId="0" fontId="0" fillId="3" borderId="7" xfId="0" applyFill="1" applyBorder="1" applyAlignment="1" applyProtection="1">
      <alignment vertical="center" wrapText="1"/>
      <protection hidden="1"/>
    </xf>
    <xf numFmtId="0" fontId="8" fillId="3" borderId="62" xfId="1" applyFont="1" applyFill="1" applyBorder="1" applyAlignment="1" applyProtection="1">
      <alignment horizontal="left" vertical="center" wrapText="1"/>
      <protection hidden="1"/>
    </xf>
    <xf numFmtId="0" fontId="8" fillId="3" borderId="63" xfId="1" applyFont="1" applyFill="1" applyBorder="1" applyAlignment="1" applyProtection="1">
      <alignment horizontal="left" vertical="center" wrapText="1"/>
      <protection hidden="1"/>
    </xf>
    <xf numFmtId="0" fontId="0" fillId="3" borderId="5" xfId="0" applyFill="1" applyBorder="1" applyAlignment="1" applyProtection="1">
      <alignment horizontal="left" vertical="top" wrapText="1"/>
      <protection hidden="1"/>
    </xf>
    <xf numFmtId="0" fontId="0" fillId="3" borderId="14" xfId="0" applyFill="1" applyBorder="1" applyAlignment="1" applyProtection="1">
      <alignment horizontal="left" vertical="top" wrapText="1"/>
      <protection hidden="1"/>
    </xf>
    <xf numFmtId="0" fontId="8" fillId="0" borderId="0" xfId="2" applyFont="1" applyFill="1" applyBorder="1" applyAlignment="1" applyProtection="1">
      <alignment horizontal="left" vertical="top" wrapText="1"/>
      <protection hidden="1"/>
    </xf>
    <xf numFmtId="0" fontId="13" fillId="0" borderId="66" xfId="2" applyFont="1" applyFill="1" applyBorder="1" applyAlignment="1" applyProtection="1">
      <alignment horizontal="left" vertical="center"/>
      <protection hidden="1"/>
    </xf>
    <xf numFmtId="0" fontId="13" fillId="0" borderId="49" xfId="2" applyFont="1" applyFill="1" applyBorder="1" applyAlignment="1" applyProtection="1">
      <alignment horizontal="left" vertical="center"/>
      <protection hidden="1"/>
    </xf>
    <xf numFmtId="0" fontId="13" fillId="0" borderId="1" xfId="2" applyFont="1" applyFill="1" applyBorder="1" applyAlignment="1" applyProtection="1">
      <alignment horizontal="left" vertical="center"/>
      <protection hidden="1"/>
    </xf>
    <xf numFmtId="0" fontId="13" fillId="0" borderId="50" xfId="2" applyFont="1" applyFill="1" applyBorder="1" applyAlignment="1" applyProtection="1">
      <alignment horizontal="left" vertical="center"/>
      <protection hidden="1"/>
    </xf>
    <xf numFmtId="0" fontId="8" fillId="3" borderId="72" xfId="2" applyFont="1" applyFill="1" applyBorder="1" applyAlignment="1" applyProtection="1">
      <alignment horizontal="center"/>
      <protection locked="0" hidden="1"/>
    </xf>
    <xf numFmtId="2" fontId="15" fillId="0" borderId="30" xfId="2" applyNumberFormat="1" applyFont="1" applyFill="1" applyBorder="1" applyAlignment="1" applyProtection="1">
      <alignment horizontal="right" vertical="center"/>
      <protection locked="0" hidden="1"/>
    </xf>
    <xf numFmtId="2" fontId="15" fillId="0" borderId="31" xfId="2" applyNumberFormat="1" applyFont="1" applyFill="1" applyBorder="1" applyAlignment="1" applyProtection="1">
      <alignment horizontal="right" vertical="center"/>
      <protection locked="0" hidden="1"/>
    </xf>
    <xf numFmtId="0" fontId="0" fillId="0" borderId="0" xfId="0" applyAlignment="1" applyProtection="1">
      <alignment horizontal="left" vertical="top" wrapText="1"/>
      <protection locked="0" hidden="1"/>
    </xf>
    <xf numFmtId="0" fontId="0" fillId="0" borderId="0" xfId="0" applyProtection="1">
      <protection locked="0" hidden="1"/>
    </xf>
  </cellXfs>
  <cellStyles count="5">
    <cellStyle name="20 % - zvýraznenie3" xfId="3" builtinId="38"/>
    <cellStyle name="Čiarka" xfId="4" builtinId="3"/>
    <cellStyle name="Hypertextové prepojenie" xfId="1" builtinId="8"/>
    <cellStyle name="Normálna" xfId="0" builtinId="0"/>
    <cellStyle name="Poznámka"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1.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1.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1.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1.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1.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https://www.fairwear.org/" TargetMode="External"/><Relationship Id="rId2" Type="http://schemas.openxmlformats.org/officeDocument/2006/relationships/image" Target="../media/image1.jpeg"/><Relationship Id="rId1" Type="http://schemas.openxmlformats.org/officeDocument/2006/relationships/hyperlink" Target="https://wfto.com/" TargetMode="External"/><Relationship Id="rId6" Type="http://schemas.openxmlformats.org/officeDocument/2006/relationships/image" Target="../media/image3.png"/><Relationship Id="rId5" Type="http://schemas.openxmlformats.org/officeDocument/2006/relationships/hyperlink" Target="https://fairtrade.cz/fairtrade/jak-poznat-fair-trade/"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247651</xdr:colOff>
      <xdr:row>31</xdr:row>
      <xdr:rowOff>28575</xdr:rowOff>
    </xdr:from>
    <xdr:to>
      <xdr:col>7</xdr:col>
      <xdr:colOff>1036779</xdr:colOff>
      <xdr:row>32</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9290051" y="8836025"/>
          <a:ext cx="789128"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30</xdr:row>
      <xdr:rowOff>76200</xdr:rowOff>
    </xdr:from>
    <xdr:to>
      <xdr:col>7</xdr:col>
      <xdr:colOff>1162050</xdr:colOff>
      <xdr:row>30</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090025" y="8343900"/>
          <a:ext cx="111442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33</xdr:row>
      <xdr:rowOff>31750</xdr:rowOff>
    </xdr:from>
    <xdr:to>
      <xdr:col>7</xdr:col>
      <xdr:colOff>914400</xdr:colOff>
      <xdr:row>34</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47200" y="9512300"/>
          <a:ext cx="609600" cy="554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866775</xdr:colOff>
          <xdr:row>29</xdr:row>
          <xdr:rowOff>238125</xdr:rowOff>
        </xdr:from>
        <xdr:to>
          <xdr:col>4</xdr:col>
          <xdr:colOff>657225</xdr:colOff>
          <xdr:row>31</xdr:row>
          <xdr:rowOff>104775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30</xdr:row>
          <xdr:rowOff>400050</xdr:rowOff>
        </xdr:from>
        <xdr:to>
          <xdr:col>4</xdr:col>
          <xdr:colOff>676275</xdr:colOff>
          <xdr:row>33</xdr:row>
          <xdr:rowOff>114300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32</xdr:row>
          <xdr:rowOff>161925</xdr:rowOff>
        </xdr:from>
        <xdr:to>
          <xdr:col>4</xdr:col>
          <xdr:colOff>657225</xdr:colOff>
          <xdr:row>35</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33</xdr:row>
          <xdr:rowOff>276225</xdr:rowOff>
        </xdr:from>
        <xdr:to>
          <xdr:col>4</xdr:col>
          <xdr:colOff>742950</xdr:colOff>
          <xdr:row>36</xdr:row>
          <xdr:rowOff>76200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600075</xdr:colOff>
          <xdr:row>13</xdr:row>
          <xdr:rowOff>85725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1933575</xdr:colOff>
          <xdr:row>16</xdr:row>
          <xdr:rowOff>0</xdr:rowOff>
        </xdr:from>
        <xdr:to>
          <xdr:col>8</xdr:col>
          <xdr:colOff>590550</xdr:colOff>
          <xdr:row>17</xdr:row>
          <xdr:rowOff>38100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9525</xdr:rowOff>
        </xdr:from>
        <xdr:to>
          <xdr:col>8</xdr:col>
          <xdr:colOff>600075</xdr:colOff>
          <xdr:row>14</xdr:row>
          <xdr:rowOff>95250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228600</xdr:rowOff>
        </xdr:from>
        <xdr:to>
          <xdr:col>4</xdr:col>
          <xdr:colOff>657225</xdr:colOff>
          <xdr:row>36</xdr:row>
          <xdr:rowOff>419100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247651</xdr:colOff>
      <xdr:row>29</xdr:row>
      <xdr:rowOff>28575</xdr:rowOff>
    </xdr:from>
    <xdr:to>
      <xdr:col>7</xdr:col>
      <xdr:colOff>1036779</xdr:colOff>
      <xdr:row>30</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FCAD6031-F4A9-4D05-8EBF-2DD9FA8407F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10071101" y="9979025"/>
          <a:ext cx="789128"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28</xdr:row>
      <xdr:rowOff>76200</xdr:rowOff>
    </xdr:from>
    <xdr:to>
      <xdr:col>7</xdr:col>
      <xdr:colOff>1162050</xdr:colOff>
      <xdr:row>28</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84321D2B-1001-49D3-BB65-0F7E65522E5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871075" y="9569450"/>
          <a:ext cx="11144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31</xdr:row>
      <xdr:rowOff>31750</xdr:rowOff>
    </xdr:from>
    <xdr:to>
      <xdr:col>7</xdr:col>
      <xdr:colOff>914400</xdr:colOff>
      <xdr:row>32</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DC968E26-F4BC-4A8E-9E3E-9D96AE5C00E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28250" y="10560050"/>
          <a:ext cx="609600" cy="5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866775</xdr:colOff>
          <xdr:row>27</xdr:row>
          <xdr:rowOff>238125</xdr:rowOff>
        </xdr:from>
        <xdr:to>
          <xdr:col>4</xdr:col>
          <xdr:colOff>657225</xdr:colOff>
          <xdr:row>29</xdr:row>
          <xdr:rowOff>104775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400050</xdr:rowOff>
        </xdr:from>
        <xdr:to>
          <xdr:col>4</xdr:col>
          <xdr:colOff>676275</xdr:colOff>
          <xdr:row>31</xdr:row>
          <xdr:rowOff>114300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30</xdr:row>
          <xdr:rowOff>161925</xdr:rowOff>
        </xdr:from>
        <xdr:to>
          <xdr:col>4</xdr:col>
          <xdr:colOff>657225</xdr:colOff>
          <xdr:row>33</xdr:row>
          <xdr:rowOff>152400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31</xdr:row>
          <xdr:rowOff>276225</xdr:rowOff>
        </xdr:from>
        <xdr:to>
          <xdr:col>4</xdr:col>
          <xdr:colOff>742950</xdr:colOff>
          <xdr:row>34</xdr:row>
          <xdr:rowOff>76200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85725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1933575</xdr:colOff>
          <xdr:row>16</xdr:row>
          <xdr:rowOff>0</xdr:rowOff>
        </xdr:from>
        <xdr:to>
          <xdr:col>8</xdr:col>
          <xdr:colOff>590550</xdr:colOff>
          <xdr:row>17</xdr:row>
          <xdr:rowOff>38100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9525</xdr:rowOff>
        </xdr:from>
        <xdr:to>
          <xdr:col>8</xdr:col>
          <xdr:colOff>609600</xdr:colOff>
          <xdr:row>14</xdr:row>
          <xdr:rowOff>104775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200025</xdr:rowOff>
        </xdr:from>
        <xdr:to>
          <xdr:col>4</xdr:col>
          <xdr:colOff>657225</xdr:colOff>
          <xdr:row>34</xdr:row>
          <xdr:rowOff>390525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85725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2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1933575</xdr:colOff>
          <xdr:row>16</xdr:row>
          <xdr:rowOff>0</xdr:rowOff>
        </xdr:from>
        <xdr:to>
          <xdr:col>8</xdr:col>
          <xdr:colOff>590550</xdr:colOff>
          <xdr:row>17</xdr:row>
          <xdr:rowOff>38100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2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9525</xdr:rowOff>
        </xdr:from>
        <xdr:to>
          <xdr:col>8</xdr:col>
          <xdr:colOff>609600</xdr:colOff>
          <xdr:row>14</xdr:row>
          <xdr:rowOff>104775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2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247651</xdr:colOff>
      <xdr:row>30</xdr:row>
      <xdr:rowOff>28575</xdr:rowOff>
    </xdr:from>
    <xdr:to>
      <xdr:col>7</xdr:col>
      <xdr:colOff>1036779</xdr:colOff>
      <xdr:row>31</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202AECA1-8A66-4E38-B777-82C31DF2A108}"/>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10071101" y="9979025"/>
          <a:ext cx="789128"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29</xdr:row>
      <xdr:rowOff>76200</xdr:rowOff>
    </xdr:from>
    <xdr:to>
      <xdr:col>7</xdr:col>
      <xdr:colOff>1162050</xdr:colOff>
      <xdr:row>29</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C35A8B27-5D8C-41D0-9396-DB3EE7D8BDE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871075" y="9569450"/>
          <a:ext cx="11144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32</xdr:row>
      <xdr:rowOff>31750</xdr:rowOff>
    </xdr:from>
    <xdr:to>
      <xdr:col>7</xdr:col>
      <xdr:colOff>914400</xdr:colOff>
      <xdr:row>33</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59C99BF8-3B5D-4CE2-84C8-6D5B998F233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28250" y="10560050"/>
          <a:ext cx="609600" cy="5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866775</xdr:colOff>
          <xdr:row>28</xdr:row>
          <xdr:rowOff>238125</xdr:rowOff>
        </xdr:from>
        <xdr:to>
          <xdr:col>4</xdr:col>
          <xdr:colOff>657225</xdr:colOff>
          <xdr:row>30</xdr:row>
          <xdr:rowOff>104775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400050</xdr:rowOff>
        </xdr:from>
        <xdr:to>
          <xdr:col>4</xdr:col>
          <xdr:colOff>676275</xdr:colOff>
          <xdr:row>32</xdr:row>
          <xdr:rowOff>114300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31</xdr:row>
          <xdr:rowOff>161925</xdr:rowOff>
        </xdr:from>
        <xdr:to>
          <xdr:col>4</xdr:col>
          <xdr:colOff>657225</xdr:colOff>
          <xdr:row>34</xdr:row>
          <xdr:rowOff>152400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32</xdr:row>
          <xdr:rowOff>276225</xdr:rowOff>
        </xdr:from>
        <xdr:to>
          <xdr:col>4</xdr:col>
          <xdr:colOff>742950</xdr:colOff>
          <xdr:row>35</xdr:row>
          <xdr:rowOff>76200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85725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1933575</xdr:colOff>
          <xdr:row>16</xdr:row>
          <xdr:rowOff>0</xdr:rowOff>
        </xdr:from>
        <xdr:to>
          <xdr:col>8</xdr:col>
          <xdr:colOff>590550</xdr:colOff>
          <xdr:row>17</xdr:row>
          <xdr:rowOff>38100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9525</xdr:rowOff>
        </xdr:from>
        <xdr:to>
          <xdr:col>8</xdr:col>
          <xdr:colOff>609600</xdr:colOff>
          <xdr:row>14</xdr:row>
          <xdr:rowOff>104775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200025</xdr:rowOff>
        </xdr:from>
        <xdr:to>
          <xdr:col>4</xdr:col>
          <xdr:colOff>657225</xdr:colOff>
          <xdr:row>35</xdr:row>
          <xdr:rowOff>390525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7</xdr:col>
      <xdr:colOff>247651</xdr:colOff>
      <xdr:row>31</xdr:row>
      <xdr:rowOff>28575</xdr:rowOff>
    </xdr:from>
    <xdr:to>
      <xdr:col>7</xdr:col>
      <xdr:colOff>1036779</xdr:colOff>
      <xdr:row>32</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3852F443-16CC-4944-9027-DB2AC8B3AB55}"/>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10071101" y="9763125"/>
          <a:ext cx="789128"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30</xdr:row>
      <xdr:rowOff>76200</xdr:rowOff>
    </xdr:from>
    <xdr:to>
      <xdr:col>7</xdr:col>
      <xdr:colOff>1162050</xdr:colOff>
      <xdr:row>30</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9A408AD9-4CEC-4FFD-AA89-F16B66763EB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871075" y="9353550"/>
          <a:ext cx="11144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33</xdr:row>
      <xdr:rowOff>31750</xdr:rowOff>
    </xdr:from>
    <xdr:to>
      <xdr:col>7</xdr:col>
      <xdr:colOff>914400</xdr:colOff>
      <xdr:row>34</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A0DC2D50-9BE8-4CB8-AE44-5775BBA51D7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28250" y="10344150"/>
          <a:ext cx="609600" cy="5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866775</xdr:colOff>
          <xdr:row>29</xdr:row>
          <xdr:rowOff>238125</xdr:rowOff>
        </xdr:from>
        <xdr:to>
          <xdr:col>4</xdr:col>
          <xdr:colOff>657225</xdr:colOff>
          <xdr:row>31</xdr:row>
          <xdr:rowOff>104775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30</xdr:row>
          <xdr:rowOff>400050</xdr:rowOff>
        </xdr:from>
        <xdr:to>
          <xdr:col>4</xdr:col>
          <xdr:colOff>676275</xdr:colOff>
          <xdr:row>33</xdr:row>
          <xdr:rowOff>114300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32</xdr:row>
          <xdr:rowOff>161925</xdr:rowOff>
        </xdr:from>
        <xdr:to>
          <xdr:col>4</xdr:col>
          <xdr:colOff>657225</xdr:colOff>
          <xdr:row>35</xdr:row>
          <xdr:rowOff>152400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33</xdr:row>
          <xdr:rowOff>276225</xdr:rowOff>
        </xdr:from>
        <xdr:to>
          <xdr:col>4</xdr:col>
          <xdr:colOff>742950</xdr:colOff>
          <xdr:row>36</xdr:row>
          <xdr:rowOff>76200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9</xdr:col>
          <xdr:colOff>38100</xdr:colOff>
          <xdr:row>19</xdr:row>
          <xdr:rowOff>104775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9</xdr:col>
          <xdr:colOff>9525</xdr:colOff>
          <xdr:row>19</xdr:row>
          <xdr:rowOff>104775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4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9</xdr:col>
          <xdr:colOff>9525</xdr:colOff>
          <xdr:row>19</xdr:row>
          <xdr:rowOff>85725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4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85725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4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4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4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1933575</xdr:colOff>
          <xdr:row>16</xdr:row>
          <xdr:rowOff>0</xdr:rowOff>
        </xdr:from>
        <xdr:to>
          <xdr:col>8</xdr:col>
          <xdr:colOff>590550</xdr:colOff>
          <xdr:row>17</xdr:row>
          <xdr:rowOff>38100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4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9525</xdr:rowOff>
        </xdr:from>
        <xdr:to>
          <xdr:col>8</xdr:col>
          <xdr:colOff>609600</xdr:colOff>
          <xdr:row>14</xdr:row>
          <xdr:rowOff>104775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4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200025</xdr:rowOff>
        </xdr:from>
        <xdr:to>
          <xdr:col>4</xdr:col>
          <xdr:colOff>657225</xdr:colOff>
          <xdr:row>36</xdr:row>
          <xdr:rowOff>390525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4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7</xdr:col>
      <xdr:colOff>247651</xdr:colOff>
      <xdr:row>31</xdr:row>
      <xdr:rowOff>28575</xdr:rowOff>
    </xdr:from>
    <xdr:to>
      <xdr:col>7</xdr:col>
      <xdr:colOff>1036779</xdr:colOff>
      <xdr:row>32</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8A89D67A-D26B-48F2-B708-51712722772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10071101" y="9763125"/>
          <a:ext cx="789128"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30</xdr:row>
      <xdr:rowOff>76200</xdr:rowOff>
    </xdr:from>
    <xdr:to>
      <xdr:col>7</xdr:col>
      <xdr:colOff>1162050</xdr:colOff>
      <xdr:row>30</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B70104BF-79CE-4101-A834-1476FC4DC99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871075" y="9353550"/>
          <a:ext cx="11144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33</xdr:row>
      <xdr:rowOff>31750</xdr:rowOff>
    </xdr:from>
    <xdr:to>
      <xdr:col>7</xdr:col>
      <xdr:colOff>914400</xdr:colOff>
      <xdr:row>34</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149F0671-DF98-45FA-B7FC-AEF5571FD80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28250" y="10344150"/>
          <a:ext cx="609600" cy="5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866775</xdr:colOff>
          <xdr:row>29</xdr:row>
          <xdr:rowOff>238125</xdr:rowOff>
        </xdr:from>
        <xdr:to>
          <xdr:col>4</xdr:col>
          <xdr:colOff>657225</xdr:colOff>
          <xdr:row>31</xdr:row>
          <xdr:rowOff>104775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30</xdr:row>
          <xdr:rowOff>400050</xdr:rowOff>
        </xdr:from>
        <xdr:to>
          <xdr:col>4</xdr:col>
          <xdr:colOff>676275</xdr:colOff>
          <xdr:row>33</xdr:row>
          <xdr:rowOff>114300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32</xdr:row>
          <xdr:rowOff>161925</xdr:rowOff>
        </xdr:from>
        <xdr:to>
          <xdr:col>4</xdr:col>
          <xdr:colOff>657225</xdr:colOff>
          <xdr:row>35</xdr:row>
          <xdr:rowOff>152400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33</xdr:row>
          <xdr:rowOff>276225</xdr:rowOff>
        </xdr:from>
        <xdr:to>
          <xdr:col>4</xdr:col>
          <xdr:colOff>742950</xdr:colOff>
          <xdr:row>36</xdr:row>
          <xdr:rowOff>76200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9</xdr:col>
          <xdr:colOff>38100</xdr:colOff>
          <xdr:row>19</xdr:row>
          <xdr:rowOff>104775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9</xdr:col>
          <xdr:colOff>9525</xdr:colOff>
          <xdr:row>19</xdr:row>
          <xdr:rowOff>104775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5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9</xdr:col>
          <xdr:colOff>9525</xdr:colOff>
          <xdr:row>19</xdr:row>
          <xdr:rowOff>85725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5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85725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5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5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5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1933575</xdr:colOff>
          <xdr:row>16</xdr:row>
          <xdr:rowOff>0</xdr:rowOff>
        </xdr:from>
        <xdr:to>
          <xdr:col>8</xdr:col>
          <xdr:colOff>590550</xdr:colOff>
          <xdr:row>17</xdr:row>
          <xdr:rowOff>38100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5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9525</xdr:rowOff>
        </xdr:from>
        <xdr:to>
          <xdr:col>8</xdr:col>
          <xdr:colOff>609600</xdr:colOff>
          <xdr:row>14</xdr:row>
          <xdr:rowOff>104775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5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200025</xdr:rowOff>
        </xdr:from>
        <xdr:to>
          <xdr:col>4</xdr:col>
          <xdr:colOff>657225</xdr:colOff>
          <xdr:row>36</xdr:row>
          <xdr:rowOff>390525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5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7</xdr:col>
      <xdr:colOff>247651</xdr:colOff>
      <xdr:row>30</xdr:row>
      <xdr:rowOff>28575</xdr:rowOff>
    </xdr:from>
    <xdr:to>
      <xdr:col>7</xdr:col>
      <xdr:colOff>1036779</xdr:colOff>
      <xdr:row>31</xdr:row>
      <xdr:rowOff>285750</xdr:rowOff>
    </xdr:to>
    <xdr:pic>
      <xdr:nvPicPr>
        <xdr:cNvPr id="2" name="Obrázok 9" descr="Obrázok, na ktorom je text, písmo, logo, grafický dizajn&#10;&#10;Automaticky generovaný popis">
          <a:hlinkClick xmlns:r="http://schemas.openxmlformats.org/officeDocument/2006/relationships" r:id="rId1"/>
          <a:extLst>
            <a:ext uri="{FF2B5EF4-FFF2-40B4-BE49-F238E27FC236}">
              <a16:creationId xmlns:a16="http://schemas.microsoft.com/office/drawing/2014/main" id="{BD79B39F-FC67-460D-8248-70A88F1B6E46}"/>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210" t="70233" b="4314"/>
        <a:stretch/>
      </xdr:blipFill>
      <xdr:spPr bwMode="auto">
        <a:xfrm>
          <a:off x="10071101" y="9763125"/>
          <a:ext cx="789128"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29</xdr:row>
      <xdr:rowOff>76200</xdr:rowOff>
    </xdr:from>
    <xdr:to>
      <xdr:col>7</xdr:col>
      <xdr:colOff>1162050</xdr:colOff>
      <xdr:row>29</xdr:row>
      <xdr:rowOff>533400</xdr:rowOff>
    </xdr:to>
    <xdr:pic>
      <xdr:nvPicPr>
        <xdr:cNvPr id="3" name="Obrázok 169779233" descr="Obrázok, na ktorom je písmo, logo, grafika, symbol&#10;&#10;Automaticky generovaný popis">
          <a:hlinkClick xmlns:r="http://schemas.openxmlformats.org/officeDocument/2006/relationships" r:id="rId3"/>
          <a:extLst>
            <a:ext uri="{FF2B5EF4-FFF2-40B4-BE49-F238E27FC236}">
              <a16:creationId xmlns:a16="http://schemas.microsoft.com/office/drawing/2014/main" id="{A4991134-ACD0-4B9C-BC12-CF7767E2F67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12941"/>
        <a:stretch>
          <a:fillRect/>
        </a:stretch>
      </xdr:blipFill>
      <xdr:spPr bwMode="auto">
        <a:xfrm>
          <a:off x="9871075" y="9353550"/>
          <a:ext cx="11144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304800</xdr:colOff>
      <xdr:row>32</xdr:row>
      <xdr:rowOff>31750</xdr:rowOff>
    </xdr:from>
    <xdr:to>
      <xdr:col>7</xdr:col>
      <xdr:colOff>914400</xdr:colOff>
      <xdr:row>33</xdr:row>
      <xdr:rowOff>261938</xdr:rowOff>
    </xdr:to>
    <xdr:pic>
      <xdr:nvPicPr>
        <xdr:cNvPr id="4" name="Obrázok 3">
          <a:hlinkClick xmlns:r="http://schemas.openxmlformats.org/officeDocument/2006/relationships" r:id="rId5"/>
          <a:extLst>
            <a:ext uri="{FF2B5EF4-FFF2-40B4-BE49-F238E27FC236}">
              <a16:creationId xmlns:a16="http://schemas.microsoft.com/office/drawing/2014/main" id="{867AF81A-7AD7-459D-99E7-13435754CAE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128250" y="10344150"/>
          <a:ext cx="609600" cy="573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866775</xdr:colOff>
          <xdr:row>28</xdr:row>
          <xdr:rowOff>238125</xdr:rowOff>
        </xdr:from>
        <xdr:to>
          <xdr:col>4</xdr:col>
          <xdr:colOff>657225</xdr:colOff>
          <xdr:row>30</xdr:row>
          <xdr:rowOff>104775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6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400050</xdr:rowOff>
        </xdr:from>
        <xdr:to>
          <xdr:col>4</xdr:col>
          <xdr:colOff>676275</xdr:colOff>
          <xdr:row>32</xdr:row>
          <xdr:rowOff>114300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6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866775</xdr:colOff>
          <xdr:row>31</xdr:row>
          <xdr:rowOff>161925</xdr:rowOff>
        </xdr:from>
        <xdr:to>
          <xdr:col>4</xdr:col>
          <xdr:colOff>657225</xdr:colOff>
          <xdr:row>34</xdr:row>
          <xdr:rowOff>152400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6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32</xdr:row>
          <xdr:rowOff>276225</xdr:rowOff>
        </xdr:from>
        <xdr:to>
          <xdr:col>4</xdr:col>
          <xdr:colOff>742950</xdr:colOff>
          <xdr:row>35</xdr:row>
          <xdr:rowOff>76200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6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8</xdr:col>
          <xdr:colOff>609600</xdr:colOff>
          <xdr:row>13</xdr:row>
          <xdr:rowOff>85725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6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8</xdr:col>
          <xdr:colOff>590550</xdr:colOff>
          <xdr:row>15</xdr:row>
          <xdr:rowOff>57150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6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8</xdr:col>
          <xdr:colOff>590550</xdr:colOff>
          <xdr:row>16</xdr:row>
          <xdr:rowOff>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6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1933575</xdr:colOff>
          <xdr:row>16</xdr:row>
          <xdr:rowOff>0</xdr:rowOff>
        </xdr:from>
        <xdr:to>
          <xdr:col>8</xdr:col>
          <xdr:colOff>590550</xdr:colOff>
          <xdr:row>17</xdr:row>
          <xdr:rowOff>38100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6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9525</xdr:rowOff>
        </xdr:from>
        <xdr:to>
          <xdr:col>8</xdr:col>
          <xdr:colOff>609600</xdr:colOff>
          <xdr:row>14</xdr:row>
          <xdr:rowOff>104775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6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200025</xdr:rowOff>
        </xdr:from>
        <xdr:to>
          <xdr:col>4</xdr:col>
          <xdr:colOff>657225</xdr:colOff>
          <xdr:row>35</xdr:row>
          <xdr:rowOff>390525</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6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2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4.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3" Type="http://schemas.openxmlformats.org/officeDocument/2006/relationships/vmlDrawing" Target="../drawings/vmlDrawing5.vml"/><Relationship Id="rId7" Type="http://schemas.openxmlformats.org/officeDocument/2006/relationships/ctrlProp" Target="../ctrlProps/ctrlProp39.xml"/><Relationship Id="rId12" Type="http://schemas.openxmlformats.org/officeDocument/2006/relationships/ctrlProp" Target="../ctrlProps/ctrlProp44.xml"/><Relationship Id="rId2" Type="http://schemas.openxmlformats.org/officeDocument/2006/relationships/drawing" Target="../drawings/drawing5.xml"/><Relationship Id="rId16" Type="http://schemas.openxmlformats.org/officeDocument/2006/relationships/ctrlProp" Target="../ctrlProps/ctrlProp48.xml"/><Relationship Id="rId1" Type="http://schemas.openxmlformats.org/officeDocument/2006/relationships/printerSettings" Target="../printerSettings/printerSettings5.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trlProp" Target="../ctrlProps/ctrlProp4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3" Type="http://schemas.openxmlformats.org/officeDocument/2006/relationships/vmlDrawing" Target="../drawings/vmlDrawing6.vml"/><Relationship Id="rId7" Type="http://schemas.openxmlformats.org/officeDocument/2006/relationships/ctrlProp" Target="../ctrlProps/ctrlProp52.xml"/><Relationship Id="rId12" Type="http://schemas.openxmlformats.org/officeDocument/2006/relationships/ctrlProp" Target="../ctrlProps/ctrlProp57.xml"/><Relationship Id="rId2" Type="http://schemas.openxmlformats.org/officeDocument/2006/relationships/drawing" Target="../drawings/drawing6.xml"/><Relationship Id="rId16" Type="http://schemas.openxmlformats.org/officeDocument/2006/relationships/ctrlProp" Target="../ctrlProps/ctrlProp61.xml"/><Relationship Id="rId1" Type="http://schemas.openxmlformats.org/officeDocument/2006/relationships/printerSettings" Target="../printerSettings/printerSettings6.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3" Type="http://schemas.openxmlformats.org/officeDocument/2006/relationships/vmlDrawing" Target="../drawings/vmlDrawing7.vml"/><Relationship Id="rId7" Type="http://schemas.openxmlformats.org/officeDocument/2006/relationships/ctrlProp" Target="../ctrlProps/ctrlProp65.xml"/><Relationship Id="rId12" Type="http://schemas.openxmlformats.org/officeDocument/2006/relationships/ctrlProp" Target="../ctrlProps/ctrlProp70.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0" Type="http://schemas.openxmlformats.org/officeDocument/2006/relationships/ctrlProp" Target="../ctrlProps/ctrlProp68.xml"/><Relationship Id="rId4" Type="http://schemas.openxmlformats.org/officeDocument/2006/relationships/ctrlProp" Target="../ctrlProps/ctrlProp62.xml"/><Relationship Id="rId9" Type="http://schemas.openxmlformats.org/officeDocument/2006/relationships/ctrlProp" Target="../ctrlProps/ctrlProp6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lov-lex.sk/pravne-predpisy/SK/ZZ/2015/343/20240801.html" TargetMode="External"/><Relationship Id="rId1" Type="http://schemas.openxmlformats.org/officeDocument/2006/relationships/hyperlink" Target="https://www.slov-lex.sk/pravne-predpisy/SK/ZZ/2015/343/20240801.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A15CB-91CD-4ABD-BB37-2E8C14047C3F}">
  <dimension ref="B1:N52"/>
  <sheetViews>
    <sheetView tabSelected="1" zoomScale="80" zoomScaleNormal="80" workbookViewId="0">
      <selection activeCell="E25" sqref="E25"/>
    </sheetView>
  </sheetViews>
  <sheetFormatPr defaultColWidth="8.7109375" defaultRowHeight="15" x14ac:dyDescent="0.25"/>
  <cols>
    <col min="1" max="1" width="5.28515625" style="32" customWidth="1"/>
    <col min="2" max="2" width="46.28515625" style="32" customWidth="1"/>
    <col min="3" max="3" width="5.42578125" style="32" customWidth="1"/>
    <col min="4" max="4" width="12.5703125" style="32" customWidth="1"/>
    <col min="5" max="5" width="28.85546875" style="32" customWidth="1"/>
    <col min="6" max="6" width="22.28515625" style="32" customWidth="1"/>
    <col min="7" max="7" width="16.5703125" style="32" customWidth="1"/>
    <col min="8" max="8" width="19.42578125" style="32" customWidth="1"/>
    <col min="9" max="9" width="9.140625" style="32" customWidth="1"/>
    <col min="10" max="11" width="8.7109375" style="32"/>
    <col min="12" max="12" width="14.7109375" style="32" customWidth="1"/>
    <col min="13" max="16384" width="8.7109375" style="32"/>
  </cols>
  <sheetData>
    <row r="1" spans="2:14" ht="15.75" thickBot="1" x14ac:dyDescent="0.3"/>
    <row r="2" spans="2:14" ht="44.45" customHeight="1" thickBot="1" x14ac:dyDescent="0.3">
      <c r="B2" s="149" t="s">
        <v>135</v>
      </c>
      <c r="C2" s="150"/>
      <c r="D2" s="151"/>
      <c r="E2" s="151"/>
      <c r="F2" s="151"/>
      <c r="G2" s="151"/>
      <c r="H2" s="152"/>
    </row>
    <row r="3" spans="2:14" ht="15" customHeight="1" thickBot="1" x14ac:dyDescent="0.3">
      <c r="B3" s="130"/>
      <c r="C3" s="130"/>
      <c r="D3" s="130"/>
      <c r="E3" s="130"/>
      <c r="F3" s="130"/>
      <c r="G3" s="130"/>
      <c r="H3" s="130"/>
    </row>
    <row r="4" spans="2:14" ht="20.25" customHeight="1" x14ac:dyDescent="0.25">
      <c r="B4" s="33" t="s">
        <v>0</v>
      </c>
      <c r="C4" s="34"/>
      <c r="D4" s="153"/>
      <c r="E4" s="153"/>
      <c r="F4" s="153"/>
      <c r="G4" s="153"/>
      <c r="H4" s="154"/>
    </row>
    <row r="5" spans="2:14" ht="18.600000000000001" customHeight="1" x14ac:dyDescent="0.25">
      <c r="B5" s="29" t="s">
        <v>1</v>
      </c>
      <c r="C5" s="30"/>
      <c r="D5" s="117"/>
      <c r="E5" s="117"/>
      <c r="F5" s="117"/>
      <c r="G5" s="117"/>
      <c r="H5" s="118"/>
    </row>
    <row r="6" spans="2:14" ht="16.5" customHeight="1" x14ac:dyDescent="0.25">
      <c r="B6" s="29" t="s">
        <v>2</v>
      </c>
      <c r="C6" s="30"/>
      <c r="D6" s="117"/>
      <c r="E6" s="117"/>
      <c r="F6" s="117"/>
      <c r="G6" s="117"/>
      <c r="H6" s="118"/>
    </row>
    <row r="7" spans="2:14" ht="14.45" customHeight="1" x14ac:dyDescent="0.25">
      <c r="B7" s="29" t="s">
        <v>3</v>
      </c>
      <c r="C7" s="30"/>
      <c r="D7" s="117"/>
      <c r="E7" s="117"/>
      <c r="F7" s="117"/>
      <c r="G7" s="117"/>
      <c r="H7" s="118"/>
    </row>
    <row r="8" spans="2:14" ht="20.100000000000001" customHeight="1" x14ac:dyDescent="0.25">
      <c r="B8" s="29" t="s">
        <v>4</v>
      </c>
      <c r="C8" s="30"/>
      <c r="D8" s="117"/>
      <c r="E8" s="117"/>
      <c r="F8" s="117"/>
      <c r="G8" s="117"/>
      <c r="H8" s="118"/>
      <c r="N8" s="35"/>
    </row>
    <row r="9" spans="2:14" x14ac:dyDescent="0.25">
      <c r="B9" s="29" t="s">
        <v>5</v>
      </c>
      <c r="C9" s="30"/>
      <c r="D9" s="117"/>
      <c r="E9" s="117"/>
      <c r="F9" s="117"/>
      <c r="G9" s="117"/>
      <c r="H9" s="118"/>
    </row>
    <row r="10" spans="2:14" ht="15" customHeight="1" thickBot="1" x14ac:dyDescent="0.3">
      <c r="B10" s="36" t="s">
        <v>6</v>
      </c>
      <c r="C10" s="37"/>
      <c r="D10" s="119" t="s">
        <v>7</v>
      </c>
      <c r="E10" s="120"/>
      <c r="F10" s="31"/>
      <c r="G10" s="121"/>
      <c r="H10" s="122"/>
    </row>
    <row r="11" spans="2:14" ht="17.45" customHeight="1" thickBot="1" x14ac:dyDescent="0.3">
      <c r="B11" s="130"/>
      <c r="C11" s="130"/>
      <c r="D11" s="130"/>
      <c r="E11" s="130"/>
      <c r="F11" s="130"/>
      <c r="G11" s="130"/>
      <c r="H11" s="130"/>
      <c r="J11" s="35"/>
    </row>
    <row r="12" spans="2:14" ht="31.5" customHeight="1" x14ac:dyDescent="0.25">
      <c r="B12" s="137" t="s">
        <v>8</v>
      </c>
      <c r="C12" s="138"/>
      <c r="D12" s="138"/>
      <c r="E12" s="138"/>
      <c r="F12" s="138"/>
      <c r="G12" s="138"/>
      <c r="H12" s="139"/>
      <c r="K12" s="38"/>
    </row>
    <row r="13" spans="2:14" ht="38.25" customHeight="1" x14ac:dyDescent="0.25">
      <c r="B13" s="140" t="s">
        <v>61</v>
      </c>
      <c r="C13" s="141"/>
      <c r="D13" s="141"/>
      <c r="E13" s="141"/>
      <c r="F13" s="141"/>
      <c r="G13" s="142"/>
      <c r="H13" s="14"/>
    </row>
    <row r="14" spans="2:14" ht="38.25" customHeight="1" x14ac:dyDescent="0.25">
      <c r="B14" s="143" t="s">
        <v>9</v>
      </c>
      <c r="C14" s="144"/>
      <c r="D14" s="145"/>
      <c r="E14" s="145"/>
      <c r="F14" s="145"/>
      <c r="G14" s="145"/>
      <c r="H14" s="15"/>
    </row>
    <row r="15" spans="2:14" ht="39.75" customHeight="1" x14ac:dyDescent="0.25">
      <c r="B15" s="143" t="s">
        <v>10</v>
      </c>
      <c r="C15" s="144"/>
      <c r="D15" s="145"/>
      <c r="E15" s="145"/>
      <c r="F15" s="145"/>
      <c r="G15" s="145"/>
      <c r="H15" s="15"/>
    </row>
    <row r="16" spans="2:14" ht="44.25" customHeight="1" x14ac:dyDescent="0.25">
      <c r="B16" s="146" t="s">
        <v>11</v>
      </c>
      <c r="C16" s="147"/>
      <c r="D16" s="148"/>
      <c r="E16" s="148"/>
      <c r="F16" s="148"/>
      <c r="G16" s="148"/>
      <c r="H16" s="15"/>
    </row>
    <row r="17" spans="2:12" ht="41.25" customHeight="1" thickBot="1" x14ac:dyDescent="0.3">
      <c r="B17" s="131" t="s">
        <v>62</v>
      </c>
      <c r="C17" s="132"/>
      <c r="D17" s="133"/>
      <c r="E17" s="133"/>
      <c r="F17" s="133"/>
      <c r="G17" s="133"/>
      <c r="H17" s="16"/>
    </row>
    <row r="18" spans="2:12" ht="16.5" customHeight="1" thickBot="1" x14ac:dyDescent="0.3">
      <c r="B18" s="39"/>
      <c r="C18" s="39"/>
      <c r="D18" s="39"/>
      <c r="E18" s="39"/>
      <c r="F18" s="39"/>
      <c r="G18" s="39"/>
      <c r="H18" s="40"/>
    </row>
    <row r="19" spans="2:12" ht="21" customHeight="1" thickBot="1" x14ac:dyDescent="0.3">
      <c r="B19" s="41" t="s">
        <v>12</v>
      </c>
      <c r="C19" s="42"/>
      <c r="D19" s="134" t="s">
        <v>13</v>
      </c>
      <c r="E19" s="135"/>
      <c r="F19" s="135"/>
      <c r="G19" s="135"/>
      <c r="H19" s="136"/>
    </row>
    <row r="20" spans="2:12" ht="16.5" customHeight="1" x14ac:dyDescent="0.25">
      <c r="B20" s="43" t="s">
        <v>14</v>
      </c>
      <c r="C20" s="44"/>
      <c r="D20" s="45" t="s">
        <v>15</v>
      </c>
      <c r="E20" s="45"/>
      <c r="F20" s="45"/>
      <c r="G20" s="46" t="s">
        <v>16</v>
      </c>
      <c r="H20" s="47" t="s">
        <v>17</v>
      </c>
    </row>
    <row r="21" spans="2:12" ht="13.5" customHeight="1" thickBot="1" x14ac:dyDescent="0.3">
      <c r="B21" s="48" t="s">
        <v>18</v>
      </c>
      <c r="C21" s="49"/>
      <c r="D21" s="128">
        <v>95</v>
      </c>
      <c r="E21" s="129"/>
      <c r="F21" s="50"/>
      <c r="G21" s="51">
        <v>0</v>
      </c>
      <c r="H21" s="90">
        <v>62110</v>
      </c>
    </row>
    <row r="22" spans="2:12" ht="43.5" customHeight="1" x14ac:dyDescent="0.25">
      <c r="B22" s="53" t="s">
        <v>119</v>
      </c>
      <c r="C22" s="19" t="s">
        <v>73</v>
      </c>
      <c r="D22" s="54" t="s">
        <v>75</v>
      </c>
      <c r="E22" s="55" t="s">
        <v>76</v>
      </c>
      <c r="F22" s="54" t="s">
        <v>77</v>
      </c>
      <c r="G22" s="55" t="s">
        <v>78</v>
      </c>
      <c r="H22" s="56" t="s">
        <v>20</v>
      </c>
      <c r="L22" s="189"/>
    </row>
    <row r="23" spans="2:12" ht="15.95" customHeight="1" x14ac:dyDescent="0.25">
      <c r="B23" s="57" t="s">
        <v>116</v>
      </c>
      <c r="C23" s="58" t="s">
        <v>74</v>
      </c>
      <c r="D23" s="59">
        <v>1381</v>
      </c>
      <c r="E23" s="20">
        <v>0</v>
      </c>
      <c r="F23" s="60">
        <f>E23*0.23</f>
        <v>0</v>
      </c>
      <c r="G23" s="60">
        <f>E23+F23</f>
        <v>0</v>
      </c>
      <c r="H23" s="61">
        <f>D23*G23</f>
        <v>0</v>
      </c>
    </row>
    <row r="24" spans="2:12" ht="18.95" customHeight="1" x14ac:dyDescent="0.25">
      <c r="B24" s="57" t="s">
        <v>117</v>
      </c>
      <c r="C24" s="58" t="s">
        <v>74</v>
      </c>
      <c r="D24" s="59">
        <v>1379</v>
      </c>
      <c r="E24" s="20">
        <v>0</v>
      </c>
      <c r="F24" s="60">
        <f>E24*0.23</f>
        <v>0</v>
      </c>
      <c r="G24" s="60">
        <f>E24+F24</f>
        <v>0</v>
      </c>
      <c r="H24" s="61">
        <f>G24*D24</f>
        <v>0</v>
      </c>
    </row>
    <row r="25" spans="2:12" ht="16.5" customHeight="1" x14ac:dyDescent="0.25">
      <c r="B25" s="57" t="s">
        <v>118</v>
      </c>
      <c r="C25" s="87" t="s">
        <v>137</v>
      </c>
      <c r="D25" s="88">
        <v>1380</v>
      </c>
      <c r="E25" s="21">
        <v>0</v>
      </c>
      <c r="F25" s="60">
        <f>E25*0.23</f>
        <v>0</v>
      </c>
      <c r="G25" s="60">
        <f>E25+F25</f>
        <v>0</v>
      </c>
      <c r="H25" s="61">
        <f>G25*D25</f>
        <v>0</v>
      </c>
    </row>
    <row r="26" spans="2:12" ht="22.5" customHeight="1" x14ac:dyDescent="0.25">
      <c r="B26" s="161" t="s">
        <v>22</v>
      </c>
      <c r="C26" s="162"/>
      <c r="D26" s="162"/>
      <c r="E26" s="163"/>
      <c r="F26" s="163"/>
      <c r="G26" s="164"/>
      <c r="H26" s="91">
        <f>SUM(H23:H25)</f>
        <v>0</v>
      </c>
    </row>
    <row r="27" spans="2:12" ht="24" customHeight="1" thickBot="1" x14ac:dyDescent="0.35">
      <c r="B27" s="63" t="s">
        <v>23</v>
      </c>
      <c r="C27" s="64"/>
      <c r="D27" s="165">
        <f>IF(D21=100,"Toto je jediné kritérium a prepočet na body sa preto neuplatňuje",IF(B21="čím menej, tým lepšie",(D21*(H21-H26)/(H21-G21)),(D21*(H26-G21)/(H21-G21))))</f>
        <v>95</v>
      </c>
      <c r="E27" s="165"/>
      <c r="F27" s="165"/>
      <c r="G27" s="165"/>
      <c r="H27" s="166"/>
      <c r="J27" s="156"/>
      <c r="K27" s="156"/>
      <c r="L27" s="156"/>
    </row>
    <row r="28" spans="2:12" ht="29.1" customHeight="1" thickBot="1" x14ac:dyDescent="0.3"/>
    <row r="29" spans="2:12" ht="25.5" customHeight="1" thickBot="1" x14ac:dyDescent="0.3">
      <c r="B29" s="41" t="s">
        <v>24</v>
      </c>
      <c r="C29" s="42"/>
      <c r="D29" s="134" t="s">
        <v>71</v>
      </c>
      <c r="E29" s="135"/>
      <c r="F29" s="135"/>
      <c r="G29" s="135"/>
      <c r="H29" s="136"/>
    </row>
    <row r="30" spans="2:12" ht="24" customHeight="1" x14ac:dyDescent="0.25">
      <c r="B30" s="65" t="s">
        <v>25</v>
      </c>
      <c r="C30" s="66"/>
      <c r="D30" s="67" t="s">
        <v>26</v>
      </c>
      <c r="E30" s="167" t="s">
        <v>59</v>
      </c>
      <c r="F30" s="168"/>
      <c r="G30" s="168"/>
      <c r="H30" s="169"/>
    </row>
    <row r="31" spans="2:12" ht="36" customHeight="1" x14ac:dyDescent="0.25">
      <c r="B31" s="68" t="s">
        <v>27</v>
      </c>
      <c r="C31" s="69"/>
      <c r="D31" s="170">
        <v>0.05</v>
      </c>
      <c r="E31" s="173" t="s">
        <v>28</v>
      </c>
      <c r="F31" s="173"/>
      <c r="G31" s="173"/>
      <c r="H31" s="70"/>
    </row>
    <row r="32" spans="2:12" ht="25.5" customHeight="1" x14ac:dyDescent="0.25">
      <c r="B32" s="71"/>
      <c r="C32" s="72"/>
      <c r="D32" s="171"/>
      <c r="E32" s="174" t="s">
        <v>79</v>
      </c>
      <c r="F32" s="174"/>
      <c r="G32" s="174"/>
      <c r="H32" s="159"/>
    </row>
    <row r="33" spans="2:12" ht="20.25" customHeight="1" x14ac:dyDescent="0.25">
      <c r="B33" s="71" t="s">
        <v>82</v>
      </c>
      <c r="C33" s="72"/>
      <c r="D33" s="171"/>
      <c r="E33" s="175"/>
      <c r="F33" s="175"/>
      <c r="G33" s="175"/>
      <c r="H33" s="160"/>
    </row>
    <row r="34" spans="2:12" ht="30" x14ac:dyDescent="0.25">
      <c r="B34" s="71" t="s">
        <v>83</v>
      </c>
      <c r="C34" s="72"/>
      <c r="D34" s="171"/>
      <c r="E34" s="157" t="s">
        <v>80</v>
      </c>
      <c r="F34" s="157"/>
      <c r="G34" s="157"/>
      <c r="H34" s="159"/>
      <c r="J34" s="155"/>
      <c r="K34" s="155"/>
      <c r="L34" s="155"/>
    </row>
    <row r="35" spans="2:12" ht="18.75" customHeight="1" x14ac:dyDescent="0.25">
      <c r="B35" s="71" t="s">
        <v>84</v>
      </c>
      <c r="C35" s="72"/>
      <c r="D35" s="171"/>
      <c r="E35" s="158"/>
      <c r="F35" s="158"/>
      <c r="G35" s="158"/>
      <c r="H35" s="160"/>
    </row>
    <row r="36" spans="2:12" ht="34.5" customHeight="1" x14ac:dyDescent="0.25">
      <c r="B36" s="74" t="s">
        <v>85</v>
      </c>
      <c r="C36" s="72"/>
      <c r="D36" s="171"/>
      <c r="E36" s="178" t="s">
        <v>132</v>
      </c>
      <c r="F36" s="179"/>
      <c r="G36" s="179"/>
      <c r="H36" s="75"/>
    </row>
    <row r="37" spans="2:12" ht="60" customHeight="1" thickBot="1" x14ac:dyDescent="0.3">
      <c r="B37" s="76"/>
      <c r="C37" s="77"/>
      <c r="D37" s="172"/>
      <c r="E37" s="176" t="s">
        <v>81</v>
      </c>
      <c r="F37" s="177"/>
      <c r="G37" s="177"/>
      <c r="H37" s="78" t="s">
        <v>29</v>
      </c>
    </row>
    <row r="38" spans="2:12" ht="15.75" thickBot="1" x14ac:dyDescent="0.3">
      <c r="B38" s="127"/>
      <c r="C38" s="127"/>
      <c r="D38" s="127"/>
      <c r="E38" s="127"/>
      <c r="F38" s="127"/>
      <c r="G38" s="127"/>
      <c r="H38" s="127"/>
    </row>
    <row r="39" spans="2:12" ht="24.95" customHeight="1" thickBot="1" x14ac:dyDescent="0.3">
      <c r="B39" s="124" t="s">
        <v>110</v>
      </c>
      <c r="C39" s="125"/>
      <c r="D39" s="125"/>
      <c r="E39" s="125"/>
      <c r="F39" s="125"/>
      <c r="G39" s="125"/>
      <c r="H39" s="126"/>
    </row>
    <row r="40" spans="2:12" ht="54.6" customHeight="1" x14ac:dyDescent="0.25">
      <c r="B40" s="82" t="s">
        <v>19</v>
      </c>
      <c r="C40" s="108" t="s">
        <v>106</v>
      </c>
      <c r="D40" s="108"/>
      <c r="E40" s="28" t="s">
        <v>107</v>
      </c>
      <c r="F40" s="108" t="s">
        <v>115</v>
      </c>
      <c r="G40" s="108"/>
      <c r="H40" s="109"/>
    </row>
    <row r="41" spans="2:12" x14ac:dyDescent="0.25">
      <c r="B41" s="92" t="s">
        <v>72</v>
      </c>
      <c r="C41" s="115"/>
      <c r="D41" s="115"/>
      <c r="E41" s="20"/>
      <c r="F41" s="111"/>
      <c r="G41" s="111"/>
      <c r="H41" s="112"/>
    </row>
    <row r="42" spans="2:12" x14ac:dyDescent="0.25">
      <c r="B42" s="92" t="s">
        <v>57</v>
      </c>
      <c r="C42" s="115"/>
      <c r="D42" s="115"/>
      <c r="E42" s="20"/>
      <c r="F42" s="95"/>
      <c r="G42" s="95"/>
      <c r="H42" s="96"/>
    </row>
    <row r="43" spans="2:12" ht="15.75" thickBot="1" x14ac:dyDescent="0.3">
      <c r="B43" s="93" t="s">
        <v>58</v>
      </c>
      <c r="C43" s="116"/>
      <c r="D43" s="116"/>
      <c r="E43" s="26"/>
      <c r="F43" s="113"/>
      <c r="G43" s="113"/>
      <c r="H43" s="114"/>
    </row>
    <row r="45" spans="2:12" x14ac:dyDescent="0.25">
      <c r="B45" s="84" t="s">
        <v>108</v>
      </c>
    </row>
    <row r="46" spans="2:12" x14ac:dyDescent="0.25">
      <c r="B46" s="84" t="s">
        <v>109</v>
      </c>
    </row>
    <row r="47" spans="2:12" ht="30" customHeight="1" x14ac:dyDescent="0.25">
      <c r="B47" s="110" t="s">
        <v>113</v>
      </c>
      <c r="C47" s="110"/>
      <c r="D47" s="110"/>
      <c r="E47" s="110"/>
      <c r="F47" s="110"/>
      <c r="G47" s="110"/>
      <c r="H47" s="110"/>
    </row>
    <row r="48" spans="2:12" ht="45.6" customHeight="1" x14ac:dyDescent="0.25">
      <c r="B48" s="123" t="s">
        <v>111</v>
      </c>
      <c r="C48" s="123"/>
      <c r="D48" s="123"/>
      <c r="E48" s="123"/>
      <c r="F48" s="123"/>
      <c r="G48" s="123"/>
      <c r="H48" s="123"/>
    </row>
    <row r="49" spans="2:8" ht="29.45" customHeight="1" x14ac:dyDescent="0.25">
      <c r="B49" s="97" t="s">
        <v>112</v>
      </c>
      <c r="C49" s="97"/>
      <c r="D49" s="97"/>
      <c r="E49" s="97"/>
      <c r="F49" s="97"/>
      <c r="G49" s="97"/>
      <c r="H49" s="97"/>
    </row>
    <row r="50" spans="2:8" ht="15.75" thickBot="1" x14ac:dyDescent="0.3"/>
    <row r="51" spans="2:8" x14ac:dyDescent="0.25">
      <c r="B51" s="98"/>
      <c r="C51" s="100" t="s">
        <v>102</v>
      </c>
      <c r="D51" s="101"/>
      <c r="E51" s="22"/>
      <c r="F51" s="23"/>
      <c r="G51" s="104" t="s">
        <v>103</v>
      </c>
      <c r="H51" s="105"/>
    </row>
    <row r="52" spans="2:8" ht="15.75" thickBot="1" x14ac:dyDescent="0.3">
      <c r="B52" s="99"/>
      <c r="C52" s="102"/>
      <c r="D52" s="103"/>
      <c r="E52" s="24"/>
      <c r="F52" s="25"/>
      <c r="G52" s="106"/>
      <c r="H52" s="107"/>
    </row>
  </sheetData>
  <sheetProtection algorithmName="SHA-512" hashValue="QkZ0eQSh0kiw4++6VC8stxo27loM7AVotezNXxsD/IUb/9u8qUA4o4g4Eh46YoM0Jb4Et7bPwJQTvy0XETS7Lw==" saltValue="1rDdYhRBJl2jc7KYFBtbEg==" spinCount="100000" sheet="1" objects="1" scenarios="1" selectLockedCells="1"/>
  <mergeCells count="48">
    <mergeCell ref="J34:L34"/>
    <mergeCell ref="J27:L27"/>
    <mergeCell ref="E34:G35"/>
    <mergeCell ref="H34:H35"/>
    <mergeCell ref="B26:G26"/>
    <mergeCell ref="D27:H27"/>
    <mergeCell ref="D29:H29"/>
    <mergeCell ref="E30:H30"/>
    <mergeCell ref="D31:D37"/>
    <mergeCell ref="E31:G31"/>
    <mergeCell ref="E32:G33"/>
    <mergeCell ref="H32:H33"/>
    <mergeCell ref="E37:G37"/>
    <mergeCell ref="E36:G36"/>
    <mergeCell ref="D7:H7"/>
    <mergeCell ref="B2:H2"/>
    <mergeCell ref="B3:H3"/>
    <mergeCell ref="D4:H4"/>
    <mergeCell ref="D5:H5"/>
    <mergeCell ref="D6:H6"/>
    <mergeCell ref="D8:H8"/>
    <mergeCell ref="D9:H9"/>
    <mergeCell ref="D10:E10"/>
    <mergeCell ref="G10:H10"/>
    <mergeCell ref="B48:H48"/>
    <mergeCell ref="B39:H39"/>
    <mergeCell ref="B38:H38"/>
    <mergeCell ref="D21:E21"/>
    <mergeCell ref="B11:H11"/>
    <mergeCell ref="B17:G17"/>
    <mergeCell ref="D19:H19"/>
    <mergeCell ref="B12:H12"/>
    <mergeCell ref="B13:G13"/>
    <mergeCell ref="B14:G14"/>
    <mergeCell ref="B15:G15"/>
    <mergeCell ref="B16:G16"/>
    <mergeCell ref="B49:H49"/>
    <mergeCell ref="B51:B52"/>
    <mergeCell ref="C51:D52"/>
    <mergeCell ref="G51:H52"/>
    <mergeCell ref="C40:D40"/>
    <mergeCell ref="F40:H40"/>
    <mergeCell ref="B47:H47"/>
    <mergeCell ref="F41:H41"/>
    <mergeCell ref="F43:H43"/>
    <mergeCell ref="C41:D41"/>
    <mergeCell ref="C42:D42"/>
    <mergeCell ref="C43:D43"/>
  </mergeCells>
  <dataValidations count="1">
    <dataValidation type="list" allowBlank="1" showInputMessage="1" showErrorMessage="1" sqref="D10" xr:uid="{4ED31843-3213-4C32-B471-59EDC8532E18}">
      <formula1>"Som platcom DPH,Nie som platcom DPH"</formula1>
    </dataValidation>
  </dataValidations>
  <pageMargins left="0.7" right="0.7"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3</xdr:col>
                    <xdr:colOff>866775</xdr:colOff>
                    <xdr:row>29</xdr:row>
                    <xdr:rowOff>238125</xdr:rowOff>
                  </from>
                  <to>
                    <xdr:col>4</xdr:col>
                    <xdr:colOff>657225</xdr:colOff>
                    <xdr:row>31</xdr:row>
                    <xdr:rowOff>104775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xdr:col>
                    <xdr:colOff>9525</xdr:colOff>
                    <xdr:row>30</xdr:row>
                    <xdr:rowOff>400050</xdr:rowOff>
                  </from>
                  <to>
                    <xdr:col>4</xdr:col>
                    <xdr:colOff>676275</xdr:colOff>
                    <xdr:row>33</xdr:row>
                    <xdr:rowOff>114300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3</xdr:col>
                    <xdr:colOff>866775</xdr:colOff>
                    <xdr:row>32</xdr:row>
                    <xdr:rowOff>161925</xdr:rowOff>
                  </from>
                  <to>
                    <xdr:col>4</xdr:col>
                    <xdr:colOff>657225</xdr:colOff>
                    <xdr:row>35</xdr:row>
                    <xdr:rowOff>152400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3</xdr:col>
                    <xdr:colOff>828675</xdr:colOff>
                    <xdr:row>33</xdr:row>
                    <xdr:rowOff>276225</xdr:rowOff>
                  </from>
                  <to>
                    <xdr:col>4</xdr:col>
                    <xdr:colOff>742950</xdr:colOff>
                    <xdr:row>36</xdr:row>
                    <xdr:rowOff>76200</xdr:rowOff>
                  </to>
                </anchor>
              </controlPr>
            </control>
          </mc:Choice>
        </mc:AlternateContent>
        <mc:AlternateContent xmlns:mc="http://schemas.openxmlformats.org/markup-compatibility/2006">
          <mc:Choice Requires="x14">
            <control shapeId="5143" r:id="rId8" name="Check Box 23">
              <controlPr defaultSize="0" autoFill="0" autoLine="0" autoPict="0">
                <anchor moveWithCells="1">
                  <from>
                    <xdr:col>7</xdr:col>
                    <xdr:colOff>0</xdr:colOff>
                    <xdr:row>12</xdr:row>
                    <xdr:rowOff>0</xdr:rowOff>
                  </from>
                  <to>
                    <xdr:col>8</xdr:col>
                    <xdr:colOff>600075</xdr:colOff>
                    <xdr:row>13</xdr:row>
                    <xdr:rowOff>85725</xdr:rowOff>
                  </to>
                </anchor>
              </controlPr>
            </control>
          </mc:Choice>
        </mc:AlternateContent>
        <mc:AlternateContent xmlns:mc="http://schemas.openxmlformats.org/markup-compatibility/2006">
          <mc:Choice Requires="x14">
            <control shapeId="5144" r:id="rId9" name="Check Box 24">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5145" r:id="rId10" name="Check Box 25">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5146" r:id="rId11" name="Check Box 26">
              <controlPr defaultSize="0" autoFill="0" autoLine="0" autoPict="0">
                <anchor moveWithCells="1">
                  <from>
                    <xdr:col>6</xdr:col>
                    <xdr:colOff>1933575</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5147" r:id="rId12" name="Check Box 27">
              <controlPr defaultSize="0" autoFill="0" autoLine="0" autoPict="0">
                <anchor moveWithCells="1">
                  <from>
                    <xdr:col>7</xdr:col>
                    <xdr:colOff>0</xdr:colOff>
                    <xdr:row>13</xdr:row>
                    <xdr:rowOff>9525</xdr:rowOff>
                  </from>
                  <to>
                    <xdr:col>8</xdr:col>
                    <xdr:colOff>600075</xdr:colOff>
                    <xdr:row>14</xdr:row>
                    <xdr:rowOff>95250</xdr:rowOff>
                  </to>
                </anchor>
              </controlPr>
            </control>
          </mc:Choice>
        </mc:AlternateContent>
        <mc:AlternateContent xmlns:mc="http://schemas.openxmlformats.org/markup-compatibility/2006">
          <mc:Choice Requires="x14">
            <control shapeId="5148" r:id="rId13" name="Check Box 28">
              <controlPr defaultSize="0" autoFill="0" autoLine="0" autoPict="0">
                <anchor moveWithCells="1">
                  <from>
                    <xdr:col>4</xdr:col>
                    <xdr:colOff>0</xdr:colOff>
                    <xdr:row>35</xdr:row>
                    <xdr:rowOff>228600</xdr:rowOff>
                  </from>
                  <to>
                    <xdr:col>4</xdr:col>
                    <xdr:colOff>657225</xdr:colOff>
                    <xdr:row>36</xdr:row>
                    <xdr:rowOff>419100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8C201-F64E-44DD-8C16-5A0B912D897B}">
  <dimension ref="B1:B26"/>
  <sheetViews>
    <sheetView showGridLines="0" workbookViewId="0">
      <selection activeCell="I15" sqref="I15"/>
    </sheetView>
  </sheetViews>
  <sheetFormatPr defaultRowHeight="15" x14ac:dyDescent="0.25"/>
  <cols>
    <col min="1" max="1" width="3.140625" customWidth="1"/>
    <col min="2" max="2" width="98.5703125" customWidth="1"/>
  </cols>
  <sheetData>
    <row r="1" spans="2:2" ht="15.75" thickBot="1" x14ac:dyDescent="0.3"/>
    <row r="2" spans="2:2" ht="42.75" customHeight="1" x14ac:dyDescent="0.25">
      <c r="B2" s="1" t="s">
        <v>49</v>
      </c>
    </row>
    <row r="3" spans="2:2" x14ac:dyDescent="0.25">
      <c r="B3" s="2"/>
    </row>
    <row r="4" spans="2:2" x14ac:dyDescent="0.25">
      <c r="B4" s="6" t="s">
        <v>31</v>
      </c>
    </row>
    <row r="5" spans="2:2" x14ac:dyDescent="0.25">
      <c r="B5" s="7"/>
    </row>
    <row r="6" spans="2:2" x14ac:dyDescent="0.25">
      <c r="B6" s="9" t="s">
        <v>32</v>
      </c>
    </row>
    <row r="7" spans="2:2" x14ac:dyDescent="0.25">
      <c r="B7" s="6"/>
    </row>
    <row r="8" spans="2:2" ht="60.75" customHeight="1" x14ac:dyDescent="0.25">
      <c r="B8" s="6" t="s">
        <v>50</v>
      </c>
    </row>
    <row r="9" spans="2:2" x14ac:dyDescent="0.25">
      <c r="B9" s="6" t="s">
        <v>51</v>
      </c>
    </row>
    <row r="10" spans="2:2" x14ac:dyDescent="0.25">
      <c r="B10" s="10"/>
    </row>
    <row r="11" spans="2:2" ht="30" x14ac:dyDescent="0.25">
      <c r="B11" s="6" t="s">
        <v>52</v>
      </c>
    </row>
    <row r="12" spans="2:2" x14ac:dyDescent="0.25">
      <c r="B12" s="6"/>
    </row>
    <row r="13" spans="2:2" ht="45" x14ac:dyDescent="0.25">
      <c r="B13" s="6" t="s">
        <v>53</v>
      </c>
    </row>
    <row r="14" spans="2:2" x14ac:dyDescent="0.25">
      <c r="B14" s="6"/>
    </row>
    <row r="15" spans="2:2" ht="45" x14ac:dyDescent="0.25">
      <c r="B15" s="6" t="s">
        <v>54</v>
      </c>
    </row>
    <row r="16" spans="2:2" x14ac:dyDescent="0.25">
      <c r="B16" s="6"/>
    </row>
    <row r="17" spans="2:2" ht="60" x14ac:dyDescent="0.25">
      <c r="B17" s="6" t="s">
        <v>55</v>
      </c>
    </row>
    <row r="18" spans="2:2" x14ac:dyDescent="0.25">
      <c r="B18" s="6"/>
    </row>
    <row r="19" spans="2:2" ht="75" x14ac:dyDescent="0.25">
      <c r="B19" s="6" t="s">
        <v>56</v>
      </c>
    </row>
    <row r="20" spans="2:2" ht="15.75" thickBot="1" x14ac:dyDescent="0.3">
      <c r="B20" s="11"/>
    </row>
    <row r="21" spans="2:2" x14ac:dyDescent="0.25">
      <c r="B21" s="12"/>
    </row>
    <row r="22" spans="2:2" x14ac:dyDescent="0.25">
      <c r="B22" s="12"/>
    </row>
    <row r="23" spans="2:2" x14ac:dyDescent="0.25">
      <c r="B23" s="12"/>
    </row>
    <row r="24" spans="2:2" x14ac:dyDescent="0.25">
      <c r="B24" s="12"/>
    </row>
    <row r="25" spans="2:2" ht="13.5" customHeight="1" x14ac:dyDescent="0.25">
      <c r="B25" s="12"/>
    </row>
    <row r="26" spans="2:2" ht="15.75" x14ac:dyDescent="0.25">
      <c r="B26" s="1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EA734-E66E-4598-A7C0-F9151505FB24}">
  <dimension ref="B1:N48"/>
  <sheetViews>
    <sheetView topLeftCell="A9" zoomScale="90" zoomScaleNormal="90" workbookViewId="0">
      <selection activeCell="D8" sqref="D8:H8"/>
    </sheetView>
  </sheetViews>
  <sheetFormatPr defaultColWidth="8.7109375" defaultRowHeight="15" x14ac:dyDescent="0.25"/>
  <cols>
    <col min="1" max="1" width="8.7109375" style="32"/>
    <col min="2" max="2" width="40" style="32" customWidth="1"/>
    <col min="3" max="3" width="5.42578125" style="32" customWidth="1"/>
    <col min="4" max="4" width="12.5703125" style="32" customWidth="1"/>
    <col min="5" max="5" width="28.85546875" style="32" customWidth="1"/>
    <col min="6" max="6" width="22.28515625" style="32" customWidth="1"/>
    <col min="7" max="7" width="16.5703125" style="32" customWidth="1"/>
    <col min="8" max="8" width="19.42578125" style="32" customWidth="1"/>
    <col min="9" max="9" width="9.140625" style="32" customWidth="1"/>
    <col min="10" max="11" width="8.7109375" style="32"/>
    <col min="12" max="12" width="14.7109375" style="32" customWidth="1"/>
    <col min="13" max="13" width="20.5703125" style="32" customWidth="1"/>
    <col min="14" max="16384" width="8.7109375" style="32"/>
  </cols>
  <sheetData>
    <row r="1" spans="2:14" ht="15.75" thickBot="1" x14ac:dyDescent="0.3"/>
    <row r="2" spans="2:14" ht="44.45" customHeight="1" thickBot="1" x14ac:dyDescent="0.3">
      <c r="B2" s="149" t="s">
        <v>93</v>
      </c>
      <c r="C2" s="150"/>
      <c r="D2" s="151"/>
      <c r="E2" s="151"/>
      <c r="F2" s="151"/>
      <c r="G2" s="151"/>
      <c r="H2" s="152"/>
    </row>
    <row r="3" spans="2:14" ht="15" customHeight="1" thickBot="1" x14ac:dyDescent="0.3">
      <c r="B3" s="130"/>
      <c r="C3" s="130"/>
      <c r="D3" s="130"/>
      <c r="E3" s="130"/>
      <c r="F3" s="130"/>
      <c r="G3" s="130"/>
      <c r="H3" s="130"/>
    </row>
    <row r="4" spans="2:14" ht="20.25" customHeight="1" x14ac:dyDescent="0.25">
      <c r="B4" s="33" t="s">
        <v>0</v>
      </c>
      <c r="C4" s="34"/>
      <c r="D4" s="153"/>
      <c r="E4" s="153"/>
      <c r="F4" s="153"/>
      <c r="G4" s="153"/>
      <c r="H4" s="154"/>
    </row>
    <row r="5" spans="2:14" ht="18.600000000000001" customHeight="1" x14ac:dyDescent="0.25">
      <c r="B5" s="29" t="s">
        <v>1</v>
      </c>
      <c r="C5" s="30"/>
      <c r="D5" s="117"/>
      <c r="E5" s="117"/>
      <c r="F5" s="117"/>
      <c r="G5" s="117"/>
      <c r="H5" s="118"/>
    </row>
    <row r="6" spans="2:14" ht="16.5" customHeight="1" x14ac:dyDescent="0.25">
      <c r="B6" s="29" t="s">
        <v>2</v>
      </c>
      <c r="C6" s="30"/>
      <c r="D6" s="117"/>
      <c r="E6" s="117"/>
      <c r="F6" s="117"/>
      <c r="G6" s="117"/>
      <c r="H6" s="118"/>
    </row>
    <row r="7" spans="2:14" ht="14.45" customHeight="1" x14ac:dyDescent="0.25">
      <c r="B7" s="29" t="s">
        <v>3</v>
      </c>
      <c r="C7" s="30"/>
      <c r="D7" s="117"/>
      <c r="E7" s="117"/>
      <c r="F7" s="117"/>
      <c r="G7" s="117"/>
      <c r="H7" s="118"/>
    </row>
    <row r="8" spans="2:14" ht="20.100000000000001" customHeight="1" x14ac:dyDescent="0.25">
      <c r="B8" s="29" t="s">
        <v>4</v>
      </c>
      <c r="C8" s="30"/>
      <c r="D8" s="117"/>
      <c r="E8" s="117"/>
      <c r="F8" s="117"/>
      <c r="G8" s="117"/>
      <c r="H8" s="118"/>
      <c r="N8" s="35"/>
    </row>
    <row r="9" spans="2:14" x14ac:dyDescent="0.25">
      <c r="B9" s="29" t="s">
        <v>5</v>
      </c>
      <c r="C9" s="30"/>
      <c r="D9" s="117"/>
      <c r="E9" s="117"/>
      <c r="F9" s="117"/>
      <c r="G9" s="117"/>
      <c r="H9" s="118"/>
    </row>
    <row r="10" spans="2:14" ht="15" customHeight="1" thickBot="1" x14ac:dyDescent="0.3">
      <c r="B10" s="36" t="s">
        <v>6</v>
      </c>
      <c r="C10" s="37"/>
      <c r="D10" s="119" t="s">
        <v>7</v>
      </c>
      <c r="E10" s="120"/>
      <c r="F10" s="31"/>
      <c r="G10" s="121"/>
      <c r="H10" s="122"/>
    </row>
    <row r="11" spans="2:14" ht="17.45" customHeight="1" thickBot="1" x14ac:dyDescent="0.3">
      <c r="B11" s="130"/>
      <c r="C11" s="130"/>
      <c r="D11" s="130"/>
      <c r="E11" s="130"/>
      <c r="F11" s="130"/>
      <c r="G11" s="130"/>
      <c r="H11" s="130"/>
      <c r="J11" s="35"/>
    </row>
    <row r="12" spans="2:14" ht="31.5" customHeight="1" x14ac:dyDescent="0.25">
      <c r="B12" s="137" t="s">
        <v>8</v>
      </c>
      <c r="C12" s="138"/>
      <c r="D12" s="138"/>
      <c r="E12" s="138"/>
      <c r="F12" s="138"/>
      <c r="G12" s="138"/>
      <c r="H12" s="139"/>
      <c r="K12" s="38"/>
    </row>
    <row r="13" spans="2:14" ht="38.25" customHeight="1" x14ac:dyDescent="0.25">
      <c r="B13" s="140" t="s">
        <v>61</v>
      </c>
      <c r="C13" s="141"/>
      <c r="D13" s="141"/>
      <c r="E13" s="141"/>
      <c r="F13" s="141"/>
      <c r="G13" s="142"/>
      <c r="H13" s="14"/>
    </row>
    <row r="14" spans="2:14" ht="38.25" customHeight="1" x14ac:dyDescent="0.25">
      <c r="B14" s="143" t="s">
        <v>9</v>
      </c>
      <c r="C14" s="144"/>
      <c r="D14" s="145"/>
      <c r="E14" s="145"/>
      <c r="F14" s="145"/>
      <c r="G14" s="145"/>
      <c r="H14" s="15"/>
    </row>
    <row r="15" spans="2:14" ht="39.75" customHeight="1" x14ac:dyDescent="0.25">
      <c r="B15" s="143" t="s">
        <v>10</v>
      </c>
      <c r="C15" s="144"/>
      <c r="D15" s="145"/>
      <c r="E15" s="145"/>
      <c r="F15" s="145"/>
      <c r="G15" s="145"/>
      <c r="H15" s="15"/>
    </row>
    <row r="16" spans="2:14" ht="44.25" customHeight="1" x14ac:dyDescent="0.25">
      <c r="B16" s="146" t="s">
        <v>11</v>
      </c>
      <c r="C16" s="147"/>
      <c r="D16" s="148"/>
      <c r="E16" s="148"/>
      <c r="F16" s="148"/>
      <c r="G16" s="148"/>
      <c r="H16" s="15"/>
    </row>
    <row r="17" spans="2:13" ht="41.25" customHeight="1" thickBot="1" x14ac:dyDescent="0.3">
      <c r="B17" s="131" t="s">
        <v>62</v>
      </c>
      <c r="C17" s="132"/>
      <c r="D17" s="133"/>
      <c r="E17" s="133"/>
      <c r="F17" s="133"/>
      <c r="G17" s="133"/>
      <c r="H17" s="16"/>
    </row>
    <row r="18" spans="2:13" ht="16.5" customHeight="1" thickBot="1" x14ac:dyDescent="0.3">
      <c r="B18" s="39"/>
      <c r="C18" s="39"/>
      <c r="D18" s="39"/>
      <c r="E18" s="39"/>
      <c r="F18" s="39"/>
      <c r="G18" s="39"/>
      <c r="H18" s="40"/>
    </row>
    <row r="19" spans="2:13" ht="21" customHeight="1" thickBot="1" x14ac:dyDescent="0.3">
      <c r="B19" s="41" t="s">
        <v>12</v>
      </c>
      <c r="C19" s="42"/>
      <c r="D19" s="134" t="s">
        <v>13</v>
      </c>
      <c r="E19" s="135"/>
      <c r="F19" s="135"/>
      <c r="G19" s="135"/>
      <c r="H19" s="136"/>
      <c r="M19" s="32" t="s">
        <v>86</v>
      </c>
    </row>
    <row r="20" spans="2:13" ht="16.5" customHeight="1" x14ac:dyDescent="0.25">
      <c r="B20" s="43" t="s">
        <v>14</v>
      </c>
      <c r="C20" s="44"/>
      <c r="D20" s="45" t="s">
        <v>15</v>
      </c>
      <c r="E20" s="45"/>
      <c r="F20" s="45"/>
      <c r="G20" s="46" t="s">
        <v>16</v>
      </c>
      <c r="H20" s="47" t="s">
        <v>17</v>
      </c>
    </row>
    <row r="21" spans="2:13" ht="13.5" customHeight="1" thickBot="1" x14ac:dyDescent="0.3">
      <c r="B21" s="48" t="s">
        <v>18</v>
      </c>
      <c r="C21" s="49"/>
      <c r="D21" s="128">
        <v>95</v>
      </c>
      <c r="E21" s="129"/>
      <c r="F21" s="50"/>
      <c r="G21" s="51">
        <v>0</v>
      </c>
      <c r="H21" s="52">
        <v>103000</v>
      </c>
    </row>
    <row r="22" spans="2:13" ht="43.5" customHeight="1" x14ac:dyDescent="0.25">
      <c r="B22" s="53" t="s">
        <v>119</v>
      </c>
      <c r="C22" s="19" t="s">
        <v>73</v>
      </c>
      <c r="D22" s="54" t="s">
        <v>75</v>
      </c>
      <c r="E22" s="55" t="s">
        <v>76</v>
      </c>
      <c r="F22" s="54" t="s">
        <v>77</v>
      </c>
      <c r="G22" s="55" t="s">
        <v>78</v>
      </c>
      <c r="H22" s="56" t="s">
        <v>20</v>
      </c>
    </row>
    <row r="23" spans="2:13" ht="15.95" customHeight="1" x14ac:dyDescent="0.25">
      <c r="B23" s="57" t="s">
        <v>120</v>
      </c>
      <c r="C23" s="58" t="s">
        <v>74</v>
      </c>
      <c r="D23" s="59">
        <v>4120</v>
      </c>
      <c r="E23" s="20">
        <v>0</v>
      </c>
      <c r="F23" s="60">
        <f>E23*0.23</f>
        <v>0</v>
      </c>
      <c r="G23" s="60">
        <f>E23+F23</f>
        <v>0</v>
      </c>
      <c r="H23" s="61">
        <f>D23*G23</f>
        <v>0</v>
      </c>
    </row>
    <row r="24" spans="2:13" ht="21" customHeight="1" x14ac:dyDescent="0.25">
      <c r="B24" s="161" t="s">
        <v>22</v>
      </c>
      <c r="C24" s="162"/>
      <c r="D24" s="162"/>
      <c r="E24" s="163"/>
      <c r="F24" s="163"/>
      <c r="G24" s="164"/>
      <c r="H24" s="62">
        <f>SUM(H23:H23)</f>
        <v>0</v>
      </c>
    </row>
    <row r="25" spans="2:13" ht="24" customHeight="1" thickBot="1" x14ac:dyDescent="0.35">
      <c r="B25" s="63" t="s">
        <v>23</v>
      </c>
      <c r="C25" s="64"/>
      <c r="D25" s="165">
        <f>IF(D21=100,"Toto je jediné kritérium a prepočet na body sa preto neuplatňuje",IF(B21="čím menej, tým lepšie",(D21*(H21-H24)/(H21-G21)),(D21*(H24-G21)/(H21-G21))))</f>
        <v>95</v>
      </c>
      <c r="E25" s="165"/>
      <c r="F25" s="165"/>
      <c r="G25" s="165"/>
      <c r="H25" s="166"/>
      <c r="J25" s="156"/>
      <c r="K25" s="156"/>
      <c r="L25" s="156"/>
    </row>
    <row r="26" spans="2:13" ht="29.1" customHeight="1" thickBot="1" x14ac:dyDescent="0.3"/>
    <row r="27" spans="2:13" ht="25.5" customHeight="1" thickBot="1" x14ac:dyDescent="0.3">
      <c r="B27" s="41" t="s">
        <v>24</v>
      </c>
      <c r="C27" s="42"/>
      <c r="D27" s="134" t="s">
        <v>71</v>
      </c>
      <c r="E27" s="135"/>
      <c r="F27" s="135"/>
      <c r="G27" s="135"/>
      <c r="H27" s="136"/>
    </row>
    <row r="28" spans="2:13" ht="24" customHeight="1" x14ac:dyDescent="0.25">
      <c r="B28" s="65" t="s">
        <v>25</v>
      </c>
      <c r="C28" s="66"/>
      <c r="D28" s="67" t="s">
        <v>26</v>
      </c>
      <c r="E28" s="167" t="s">
        <v>59</v>
      </c>
      <c r="F28" s="168"/>
      <c r="G28" s="168"/>
      <c r="H28" s="169"/>
    </row>
    <row r="29" spans="2:13" ht="36" customHeight="1" x14ac:dyDescent="0.25">
      <c r="B29" s="68" t="s">
        <v>27</v>
      </c>
      <c r="C29" s="69"/>
      <c r="D29" s="170">
        <v>0.05</v>
      </c>
      <c r="E29" s="173" t="s">
        <v>28</v>
      </c>
      <c r="F29" s="173"/>
      <c r="G29" s="173"/>
      <c r="H29" s="70"/>
    </row>
    <row r="30" spans="2:13" ht="25.5" customHeight="1" x14ac:dyDescent="0.25">
      <c r="B30" s="71"/>
      <c r="C30" s="72"/>
      <c r="D30" s="171"/>
      <c r="E30" s="174" t="s">
        <v>79</v>
      </c>
      <c r="F30" s="174"/>
      <c r="G30" s="174"/>
      <c r="H30" s="159"/>
    </row>
    <row r="31" spans="2:13" ht="20.25" customHeight="1" x14ac:dyDescent="0.25">
      <c r="B31" s="71" t="s">
        <v>82</v>
      </c>
      <c r="C31" s="72"/>
      <c r="D31" s="171"/>
      <c r="E31" s="175"/>
      <c r="F31" s="175"/>
      <c r="G31" s="175"/>
      <c r="H31" s="160"/>
    </row>
    <row r="32" spans="2:13" ht="30" x14ac:dyDescent="0.25">
      <c r="B32" s="71" t="s">
        <v>83</v>
      </c>
      <c r="C32" s="72"/>
      <c r="D32" s="171"/>
      <c r="E32" s="157" t="s">
        <v>80</v>
      </c>
      <c r="F32" s="157"/>
      <c r="G32" s="157"/>
      <c r="H32" s="159"/>
      <c r="J32" s="155"/>
      <c r="K32" s="155"/>
      <c r="L32" s="155"/>
    </row>
    <row r="33" spans="2:8" ht="18.75" customHeight="1" x14ac:dyDescent="0.25">
      <c r="B33" s="71" t="s">
        <v>84</v>
      </c>
      <c r="C33" s="72"/>
      <c r="D33" s="171"/>
      <c r="E33" s="158"/>
      <c r="F33" s="158"/>
      <c r="G33" s="158"/>
      <c r="H33" s="160"/>
    </row>
    <row r="34" spans="2:8" ht="34.5" customHeight="1" x14ac:dyDescent="0.25">
      <c r="B34" s="74" t="s">
        <v>85</v>
      </c>
      <c r="C34" s="72"/>
      <c r="D34" s="171"/>
      <c r="E34" s="178" t="s">
        <v>132</v>
      </c>
      <c r="F34" s="179"/>
      <c r="G34" s="179"/>
      <c r="H34" s="75"/>
    </row>
    <row r="35" spans="2:8" ht="60" customHeight="1" thickBot="1" x14ac:dyDescent="0.3">
      <c r="B35" s="76"/>
      <c r="C35" s="77"/>
      <c r="D35" s="172"/>
      <c r="E35" s="176" t="s">
        <v>81</v>
      </c>
      <c r="F35" s="177"/>
      <c r="G35" s="177"/>
      <c r="H35" s="78" t="s">
        <v>29</v>
      </c>
    </row>
    <row r="36" spans="2:8" ht="17.25" thickBot="1" x14ac:dyDescent="0.3">
      <c r="B36" s="79"/>
      <c r="C36" s="79"/>
      <c r="D36" s="80"/>
      <c r="E36" s="81"/>
      <c r="F36" s="81"/>
      <c r="G36" s="81"/>
      <c r="H36" s="73"/>
    </row>
    <row r="37" spans="2:8" ht="21.75" thickBot="1" x14ac:dyDescent="0.3">
      <c r="B37" s="124" t="s">
        <v>110</v>
      </c>
      <c r="C37" s="125"/>
      <c r="D37" s="125"/>
      <c r="E37" s="125"/>
      <c r="F37" s="125"/>
      <c r="G37" s="125"/>
      <c r="H37" s="126"/>
    </row>
    <row r="38" spans="2:8" ht="60" customHeight="1" x14ac:dyDescent="0.25">
      <c r="B38" s="82" t="s">
        <v>19</v>
      </c>
      <c r="C38" s="108" t="s">
        <v>106</v>
      </c>
      <c r="D38" s="108"/>
      <c r="E38" s="28" t="s">
        <v>107</v>
      </c>
      <c r="F38" s="108" t="s">
        <v>115</v>
      </c>
      <c r="G38" s="108"/>
      <c r="H38" s="109"/>
    </row>
    <row r="39" spans="2:8" ht="33.950000000000003" customHeight="1" thickBot="1" x14ac:dyDescent="0.3">
      <c r="B39" s="83" t="s">
        <v>60</v>
      </c>
      <c r="C39" s="116"/>
      <c r="D39" s="116"/>
      <c r="E39" s="27"/>
      <c r="F39" s="113"/>
      <c r="G39" s="113"/>
      <c r="H39" s="114"/>
    </row>
    <row r="41" spans="2:8" x14ac:dyDescent="0.25">
      <c r="B41" s="84" t="s">
        <v>108</v>
      </c>
    </row>
    <row r="42" spans="2:8" x14ac:dyDescent="0.25">
      <c r="B42" s="85" t="s">
        <v>109</v>
      </c>
      <c r="C42" s="86"/>
      <c r="D42" s="86"/>
      <c r="E42" s="86"/>
      <c r="F42" s="86"/>
      <c r="G42" s="86"/>
      <c r="H42" s="86"/>
    </row>
    <row r="43" spans="2:8" ht="31.5" customHeight="1" x14ac:dyDescent="0.25">
      <c r="B43" s="180" t="s">
        <v>113</v>
      </c>
      <c r="C43" s="180"/>
      <c r="D43" s="180"/>
      <c r="E43" s="180"/>
      <c r="F43" s="180"/>
      <c r="G43" s="180"/>
      <c r="H43" s="180"/>
    </row>
    <row r="44" spans="2:8" ht="44.1" customHeight="1" x14ac:dyDescent="0.25">
      <c r="B44" s="123" t="s">
        <v>111</v>
      </c>
      <c r="C44" s="123"/>
      <c r="D44" s="123"/>
      <c r="E44" s="123"/>
      <c r="F44" s="123"/>
      <c r="G44" s="123"/>
      <c r="H44" s="123"/>
    </row>
    <row r="45" spans="2:8" ht="35.1" customHeight="1" x14ac:dyDescent="0.25">
      <c r="B45" s="123" t="s">
        <v>112</v>
      </c>
      <c r="C45" s="123"/>
      <c r="D45" s="123"/>
      <c r="E45" s="123"/>
      <c r="F45" s="123"/>
      <c r="G45" s="123"/>
      <c r="H45" s="123"/>
    </row>
    <row r="46" spans="2:8" ht="15.75" thickBot="1" x14ac:dyDescent="0.3"/>
    <row r="47" spans="2:8" x14ac:dyDescent="0.25">
      <c r="B47" s="98" t="s">
        <v>101</v>
      </c>
      <c r="C47" s="100" t="s">
        <v>102</v>
      </c>
      <c r="D47" s="101"/>
      <c r="E47" s="22"/>
      <c r="F47" s="23"/>
      <c r="G47" s="104" t="s">
        <v>103</v>
      </c>
      <c r="H47" s="105"/>
    </row>
    <row r="48" spans="2:8" ht="15.75" thickBot="1" x14ac:dyDescent="0.3">
      <c r="B48" s="99"/>
      <c r="C48" s="102"/>
      <c r="D48" s="103"/>
      <c r="E48" s="24"/>
      <c r="F48" s="25"/>
      <c r="G48" s="106"/>
      <c r="H48" s="107"/>
    </row>
  </sheetData>
  <sheetProtection algorithmName="SHA-512" hashValue="C2kwGIOzX0xm8JEJQZHAFfDf/q96Yf4cmwivuGDagqj94hKRWbqzjtnvykYncE8IF8sOdFBQFgMKPlzThxk+NA==" saltValue="Zw7QiG4EB1RizVsCYHxCwA==" spinCount="100000" sheet="1" objects="1" scenarios="1" selectLockedCells="1"/>
  <mergeCells count="44">
    <mergeCell ref="B12:H12"/>
    <mergeCell ref="B2:H2"/>
    <mergeCell ref="B3:H3"/>
    <mergeCell ref="D4:H4"/>
    <mergeCell ref="D5:H5"/>
    <mergeCell ref="D6:H6"/>
    <mergeCell ref="D7:H7"/>
    <mergeCell ref="D8:H8"/>
    <mergeCell ref="D9:H9"/>
    <mergeCell ref="D10:E10"/>
    <mergeCell ref="G10:H10"/>
    <mergeCell ref="B11:H11"/>
    <mergeCell ref="E28:H28"/>
    <mergeCell ref="B13:G13"/>
    <mergeCell ref="B14:G14"/>
    <mergeCell ref="B15:G15"/>
    <mergeCell ref="B16:G16"/>
    <mergeCell ref="B17:G17"/>
    <mergeCell ref="D19:H19"/>
    <mergeCell ref="D21:E21"/>
    <mergeCell ref="B24:G24"/>
    <mergeCell ref="D25:H25"/>
    <mergeCell ref="J25:L25"/>
    <mergeCell ref="D27:H27"/>
    <mergeCell ref="C39:D39"/>
    <mergeCell ref="F39:H39"/>
    <mergeCell ref="J32:L32"/>
    <mergeCell ref="E34:G34"/>
    <mergeCell ref="E35:G35"/>
    <mergeCell ref="B37:H37"/>
    <mergeCell ref="C38:D38"/>
    <mergeCell ref="F38:H38"/>
    <mergeCell ref="D29:D35"/>
    <mergeCell ref="E29:G29"/>
    <mergeCell ref="E30:G31"/>
    <mergeCell ref="H30:H31"/>
    <mergeCell ref="E32:G33"/>
    <mergeCell ref="H32:H33"/>
    <mergeCell ref="B43:H43"/>
    <mergeCell ref="B44:H44"/>
    <mergeCell ref="B45:H45"/>
    <mergeCell ref="B47:B48"/>
    <mergeCell ref="C47:D48"/>
    <mergeCell ref="G47:H48"/>
  </mergeCells>
  <dataValidations disablePrompts="1" count="1">
    <dataValidation type="list" allowBlank="1" showInputMessage="1" showErrorMessage="1" sqref="D10" xr:uid="{60579ADD-FCF3-4DCC-A8EB-349F4C82A1D4}">
      <formula1>"Som platcom DPH,Nie som platcom DPH"</formula1>
    </dataValidation>
  </dataValidations>
  <pageMargins left="0.7" right="0.7"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xdr:col>
                    <xdr:colOff>866775</xdr:colOff>
                    <xdr:row>27</xdr:row>
                    <xdr:rowOff>238125</xdr:rowOff>
                  </from>
                  <to>
                    <xdr:col>4</xdr:col>
                    <xdr:colOff>657225</xdr:colOff>
                    <xdr:row>29</xdr:row>
                    <xdr:rowOff>104775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4</xdr:col>
                    <xdr:colOff>9525</xdr:colOff>
                    <xdr:row>28</xdr:row>
                    <xdr:rowOff>400050</xdr:rowOff>
                  </from>
                  <to>
                    <xdr:col>4</xdr:col>
                    <xdr:colOff>676275</xdr:colOff>
                    <xdr:row>31</xdr:row>
                    <xdr:rowOff>114300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xdr:col>
                    <xdr:colOff>866775</xdr:colOff>
                    <xdr:row>30</xdr:row>
                    <xdr:rowOff>161925</xdr:rowOff>
                  </from>
                  <to>
                    <xdr:col>4</xdr:col>
                    <xdr:colOff>657225</xdr:colOff>
                    <xdr:row>33</xdr:row>
                    <xdr:rowOff>152400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3</xdr:col>
                    <xdr:colOff>828675</xdr:colOff>
                    <xdr:row>31</xdr:row>
                    <xdr:rowOff>276225</xdr:rowOff>
                  </from>
                  <to>
                    <xdr:col>4</xdr:col>
                    <xdr:colOff>742950</xdr:colOff>
                    <xdr:row>34</xdr:row>
                    <xdr:rowOff>76200</xdr:rowOff>
                  </to>
                </anchor>
              </controlPr>
            </control>
          </mc:Choice>
        </mc:AlternateContent>
        <mc:AlternateContent xmlns:mc="http://schemas.openxmlformats.org/markup-compatibility/2006">
          <mc:Choice Requires="x14">
            <control shapeId="15369" r:id="rId8" name="Check Box 9">
              <controlPr defaultSize="0" autoFill="0" autoLine="0" autoPict="0">
                <anchor moveWithCells="1">
                  <from>
                    <xdr:col>7</xdr:col>
                    <xdr:colOff>0</xdr:colOff>
                    <xdr:row>12</xdr:row>
                    <xdr:rowOff>0</xdr:rowOff>
                  </from>
                  <to>
                    <xdr:col>8</xdr:col>
                    <xdr:colOff>609600</xdr:colOff>
                    <xdr:row>13</xdr:row>
                    <xdr:rowOff>85725</xdr:rowOff>
                  </to>
                </anchor>
              </controlPr>
            </control>
          </mc:Choice>
        </mc:AlternateContent>
        <mc:AlternateContent xmlns:mc="http://schemas.openxmlformats.org/markup-compatibility/2006">
          <mc:Choice Requires="x14">
            <control shapeId="15370" r:id="rId9"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15371" r:id="rId10"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15372" r:id="rId11" name="Check Box 12">
              <controlPr defaultSize="0" autoFill="0" autoLine="0" autoPict="0">
                <anchor moveWithCells="1">
                  <from>
                    <xdr:col>6</xdr:col>
                    <xdr:colOff>1933575</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15373" r:id="rId12" name="Check Box 13">
              <controlPr defaultSize="0" autoFill="0" autoLine="0" autoPict="0">
                <anchor moveWithCells="1">
                  <from>
                    <xdr:col>7</xdr:col>
                    <xdr:colOff>0</xdr:colOff>
                    <xdr:row>13</xdr:row>
                    <xdr:rowOff>9525</xdr:rowOff>
                  </from>
                  <to>
                    <xdr:col>8</xdr:col>
                    <xdr:colOff>609600</xdr:colOff>
                    <xdr:row>14</xdr:row>
                    <xdr:rowOff>104775</xdr:rowOff>
                  </to>
                </anchor>
              </controlPr>
            </control>
          </mc:Choice>
        </mc:AlternateContent>
        <mc:AlternateContent xmlns:mc="http://schemas.openxmlformats.org/markup-compatibility/2006">
          <mc:Choice Requires="x14">
            <control shapeId="15374" r:id="rId13" name="Check Box 14">
              <controlPr defaultSize="0" autoFill="0" autoLine="0" autoPict="0">
                <anchor moveWithCells="1">
                  <from>
                    <xdr:col>4</xdr:col>
                    <xdr:colOff>0</xdr:colOff>
                    <xdr:row>33</xdr:row>
                    <xdr:rowOff>200025</xdr:rowOff>
                  </from>
                  <to>
                    <xdr:col>4</xdr:col>
                    <xdr:colOff>657225</xdr:colOff>
                    <xdr:row>34</xdr:row>
                    <xdr:rowOff>390525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717A3-0948-4623-9AB8-50AA8F127666}">
  <dimension ref="B1:K29"/>
  <sheetViews>
    <sheetView zoomScale="90" zoomScaleNormal="90" workbookViewId="0">
      <selection activeCell="E24" sqref="E24"/>
    </sheetView>
  </sheetViews>
  <sheetFormatPr defaultColWidth="8.7109375" defaultRowHeight="15" x14ac:dyDescent="0.25"/>
  <cols>
    <col min="1" max="1" width="8.7109375" style="32"/>
    <col min="2" max="2" width="46.28515625" style="32" customWidth="1"/>
    <col min="3" max="3" width="5.42578125" style="32" customWidth="1"/>
    <col min="4" max="4" width="12.5703125" style="32" customWidth="1"/>
    <col min="5" max="5" width="28.85546875" style="32" customWidth="1"/>
    <col min="6" max="6" width="22.28515625" style="32" customWidth="1"/>
    <col min="7" max="7" width="16.5703125" style="32" customWidth="1"/>
    <col min="8" max="8" width="19.42578125" style="32" customWidth="1"/>
    <col min="9" max="9" width="14.7109375" style="32" customWidth="1"/>
    <col min="10" max="16384" width="8.7109375" style="32"/>
  </cols>
  <sheetData>
    <row r="1" spans="2:11" ht="15.75" thickBot="1" x14ac:dyDescent="0.3"/>
    <row r="2" spans="2:11" ht="44.45" customHeight="1" thickBot="1" x14ac:dyDescent="0.3">
      <c r="B2" s="149" t="s">
        <v>92</v>
      </c>
      <c r="C2" s="150"/>
      <c r="D2" s="151"/>
      <c r="E2" s="151"/>
      <c r="F2" s="151"/>
      <c r="G2" s="151"/>
      <c r="H2" s="152"/>
    </row>
    <row r="3" spans="2:11" ht="15" customHeight="1" thickBot="1" x14ac:dyDescent="0.3">
      <c r="B3" s="130"/>
      <c r="C3" s="130"/>
      <c r="D3" s="130"/>
      <c r="E3" s="130"/>
      <c r="F3" s="130"/>
      <c r="G3" s="130"/>
      <c r="H3" s="130"/>
    </row>
    <row r="4" spans="2:11" ht="20.25" customHeight="1" x14ac:dyDescent="0.25">
      <c r="B4" s="33" t="s">
        <v>0</v>
      </c>
      <c r="C4" s="34"/>
      <c r="D4" s="153"/>
      <c r="E4" s="153"/>
      <c r="F4" s="153"/>
      <c r="G4" s="153"/>
      <c r="H4" s="154"/>
    </row>
    <row r="5" spans="2:11" ht="18.600000000000001" customHeight="1" x14ac:dyDescent="0.25">
      <c r="B5" s="29" t="s">
        <v>1</v>
      </c>
      <c r="C5" s="30"/>
      <c r="D5" s="117"/>
      <c r="E5" s="117"/>
      <c r="F5" s="117"/>
      <c r="G5" s="117"/>
      <c r="H5" s="118"/>
    </row>
    <row r="6" spans="2:11" ht="16.5" customHeight="1" x14ac:dyDescent="0.25">
      <c r="B6" s="29" t="s">
        <v>2</v>
      </c>
      <c r="C6" s="30"/>
      <c r="D6" s="117"/>
      <c r="E6" s="117"/>
      <c r="F6" s="117"/>
      <c r="G6" s="117"/>
      <c r="H6" s="118"/>
    </row>
    <row r="7" spans="2:11" ht="14.45" customHeight="1" x14ac:dyDescent="0.25">
      <c r="B7" s="29" t="s">
        <v>3</v>
      </c>
      <c r="C7" s="30"/>
      <c r="D7" s="117"/>
      <c r="E7" s="117"/>
      <c r="F7" s="117"/>
      <c r="G7" s="117"/>
      <c r="H7" s="118"/>
    </row>
    <row r="8" spans="2:11" ht="20.100000000000001" customHeight="1" x14ac:dyDescent="0.25">
      <c r="B8" s="29" t="s">
        <v>4</v>
      </c>
      <c r="C8" s="30"/>
      <c r="D8" s="117"/>
      <c r="E8" s="117"/>
      <c r="F8" s="117"/>
      <c r="G8" s="117"/>
      <c r="H8" s="118"/>
      <c r="K8" s="35"/>
    </row>
    <row r="9" spans="2:11" x14ac:dyDescent="0.25">
      <c r="B9" s="29" t="s">
        <v>5</v>
      </c>
      <c r="C9" s="30"/>
      <c r="D9" s="117"/>
      <c r="E9" s="117"/>
      <c r="F9" s="117"/>
      <c r="G9" s="117"/>
      <c r="H9" s="118"/>
    </row>
    <row r="10" spans="2:11" ht="15" customHeight="1" thickBot="1" x14ac:dyDescent="0.3">
      <c r="B10" s="36" t="s">
        <v>6</v>
      </c>
      <c r="C10" s="37"/>
      <c r="D10" s="119" t="s">
        <v>7</v>
      </c>
      <c r="E10" s="120"/>
      <c r="F10" s="31"/>
      <c r="G10" s="121"/>
      <c r="H10" s="122"/>
    </row>
    <row r="11" spans="2:11" ht="17.45" customHeight="1" thickBot="1" x14ac:dyDescent="0.3">
      <c r="B11" s="130"/>
      <c r="C11" s="130"/>
      <c r="D11" s="130"/>
      <c r="E11" s="130"/>
      <c r="F11" s="130"/>
      <c r="G11" s="130"/>
      <c r="H11" s="130"/>
    </row>
    <row r="12" spans="2:11" ht="31.5" customHeight="1" x14ac:dyDescent="0.25">
      <c r="B12" s="137" t="s">
        <v>8</v>
      </c>
      <c r="C12" s="138"/>
      <c r="D12" s="138"/>
      <c r="E12" s="138"/>
      <c r="F12" s="138"/>
      <c r="G12" s="138"/>
      <c r="H12" s="139"/>
    </row>
    <row r="13" spans="2:11" ht="38.25" customHeight="1" x14ac:dyDescent="0.25">
      <c r="B13" s="140" t="s">
        <v>61</v>
      </c>
      <c r="C13" s="141"/>
      <c r="D13" s="141"/>
      <c r="E13" s="141"/>
      <c r="F13" s="141"/>
      <c r="G13" s="142"/>
      <c r="H13" s="14"/>
    </row>
    <row r="14" spans="2:11" ht="38.25" customHeight="1" x14ac:dyDescent="0.25">
      <c r="B14" s="143" t="s">
        <v>9</v>
      </c>
      <c r="C14" s="144"/>
      <c r="D14" s="145"/>
      <c r="E14" s="145"/>
      <c r="F14" s="145"/>
      <c r="G14" s="145"/>
      <c r="H14" s="15"/>
    </row>
    <row r="15" spans="2:11" ht="39.75" customHeight="1" x14ac:dyDescent="0.25">
      <c r="B15" s="143" t="s">
        <v>10</v>
      </c>
      <c r="C15" s="144"/>
      <c r="D15" s="145"/>
      <c r="E15" s="145"/>
      <c r="F15" s="145"/>
      <c r="G15" s="145"/>
      <c r="H15" s="15"/>
    </row>
    <row r="16" spans="2:11" ht="44.25" customHeight="1" x14ac:dyDescent="0.25">
      <c r="B16" s="146" t="s">
        <v>11</v>
      </c>
      <c r="C16" s="147"/>
      <c r="D16" s="148"/>
      <c r="E16" s="148"/>
      <c r="F16" s="148"/>
      <c r="G16" s="148"/>
      <c r="H16" s="15"/>
    </row>
    <row r="17" spans="2:8" ht="41.25" customHeight="1" thickBot="1" x14ac:dyDescent="0.3">
      <c r="B17" s="131" t="s">
        <v>62</v>
      </c>
      <c r="C17" s="132"/>
      <c r="D17" s="133"/>
      <c r="E17" s="133"/>
      <c r="F17" s="133"/>
      <c r="G17" s="133"/>
      <c r="H17" s="16"/>
    </row>
    <row r="18" spans="2:8" ht="16.5" customHeight="1" thickBot="1" x14ac:dyDescent="0.3">
      <c r="B18" s="39"/>
      <c r="C18" s="39"/>
      <c r="D18" s="39"/>
      <c r="E18" s="39"/>
      <c r="F18" s="39"/>
      <c r="G18" s="39"/>
      <c r="H18" s="40"/>
    </row>
    <row r="19" spans="2:8" ht="21" customHeight="1" thickBot="1" x14ac:dyDescent="0.3">
      <c r="B19" s="41" t="s">
        <v>99</v>
      </c>
      <c r="C19" s="42"/>
      <c r="D19" s="134" t="s">
        <v>100</v>
      </c>
      <c r="E19" s="135"/>
      <c r="F19" s="135"/>
      <c r="G19" s="135"/>
      <c r="H19" s="136"/>
    </row>
    <row r="20" spans="2:8" ht="16.5" customHeight="1" x14ac:dyDescent="0.25">
      <c r="B20" s="43" t="s">
        <v>14</v>
      </c>
      <c r="C20" s="44"/>
      <c r="D20" s="45"/>
      <c r="E20" s="45"/>
      <c r="F20" s="45"/>
      <c r="G20" s="46" t="s">
        <v>16</v>
      </c>
      <c r="H20" s="47" t="s">
        <v>17</v>
      </c>
    </row>
    <row r="21" spans="2:8" ht="13.5" customHeight="1" thickBot="1" x14ac:dyDescent="0.3">
      <c r="B21" s="48" t="s">
        <v>18</v>
      </c>
      <c r="C21" s="49"/>
      <c r="D21" s="128"/>
      <c r="E21" s="129"/>
      <c r="F21" s="50"/>
      <c r="G21" s="51">
        <v>0</v>
      </c>
      <c r="H21" s="52">
        <v>20000</v>
      </c>
    </row>
    <row r="22" spans="2:8" ht="43.5" customHeight="1" x14ac:dyDescent="0.25">
      <c r="B22" s="53" t="s">
        <v>119</v>
      </c>
      <c r="C22" s="19" t="s">
        <v>73</v>
      </c>
      <c r="D22" s="54" t="s">
        <v>75</v>
      </c>
      <c r="E22" s="55" t="s">
        <v>76</v>
      </c>
      <c r="F22" s="54" t="s">
        <v>77</v>
      </c>
      <c r="G22" s="55" t="s">
        <v>78</v>
      </c>
      <c r="H22" s="56" t="s">
        <v>20</v>
      </c>
    </row>
    <row r="23" spans="2:8" ht="15.95" customHeight="1" x14ac:dyDescent="0.25">
      <c r="B23" s="57" t="s">
        <v>121</v>
      </c>
      <c r="C23" s="58" t="s">
        <v>74</v>
      </c>
      <c r="D23" s="59">
        <v>334</v>
      </c>
      <c r="E23" s="20">
        <v>0</v>
      </c>
      <c r="F23" s="60">
        <f>E23*0.23</f>
        <v>0</v>
      </c>
      <c r="G23" s="60">
        <f>E23+F23</f>
        <v>0</v>
      </c>
      <c r="H23" s="61">
        <f>D23*G23</f>
        <v>0</v>
      </c>
    </row>
    <row r="24" spans="2:8" ht="18.95" customHeight="1" x14ac:dyDescent="0.25">
      <c r="B24" s="57" t="s">
        <v>122</v>
      </c>
      <c r="C24" s="58" t="s">
        <v>74</v>
      </c>
      <c r="D24" s="59">
        <v>333</v>
      </c>
      <c r="E24" s="20">
        <v>0</v>
      </c>
      <c r="F24" s="60">
        <f>E24*0.23</f>
        <v>0</v>
      </c>
      <c r="G24" s="60">
        <f>E24+F24</f>
        <v>0</v>
      </c>
      <c r="H24" s="61">
        <f>G24*D24</f>
        <v>0</v>
      </c>
    </row>
    <row r="25" spans="2:8" ht="16.5" customHeight="1" x14ac:dyDescent="0.25">
      <c r="B25" s="57" t="s">
        <v>123</v>
      </c>
      <c r="C25" s="87" t="s">
        <v>74</v>
      </c>
      <c r="D25" s="88">
        <v>333</v>
      </c>
      <c r="E25" s="21">
        <v>0</v>
      </c>
      <c r="F25" s="60">
        <f>E25*0.23</f>
        <v>0</v>
      </c>
      <c r="G25" s="60">
        <f>E25+F25</f>
        <v>0</v>
      </c>
      <c r="H25" s="61">
        <f>G25*D25</f>
        <v>0</v>
      </c>
    </row>
    <row r="26" spans="2:8" ht="22.5" customHeight="1" thickBot="1" x14ac:dyDescent="0.3">
      <c r="B26" s="181" t="s">
        <v>22</v>
      </c>
      <c r="C26" s="182"/>
      <c r="D26" s="182"/>
      <c r="E26" s="183"/>
      <c r="F26" s="183"/>
      <c r="G26" s="184"/>
      <c r="H26" s="89">
        <f>SUM(H23:H25)</f>
        <v>0</v>
      </c>
    </row>
    <row r="27" spans="2:8" ht="29.1" customHeight="1" thickBot="1" x14ac:dyDescent="0.3"/>
    <row r="28" spans="2:8" x14ac:dyDescent="0.25">
      <c r="B28" s="98" t="s">
        <v>101</v>
      </c>
      <c r="C28" s="100" t="s">
        <v>102</v>
      </c>
      <c r="D28" s="101"/>
      <c r="E28" s="22"/>
      <c r="F28" s="23"/>
      <c r="G28" s="104" t="s">
        <v>103</v>
      </c>
      <c r="H28" s="105"/>
    </row>
    <row r="29" spans="2:8" ht="15.75" thickBot="1" x14ac:dyDescent="0.3">
      <c r="B29" s="99"/>
      <c r="C29" s="102"/>
      <c r="D29" s="103"/>
      <c r="E29" s="24"/>
      <c r="F29" s="25"/>
      <c r="G29" s="106"/>
      <c r="H29" s="107"/>
    </row>
  </sheetData>
  <sheetProtection algorithmName="SHA-512" hashValue="HtuSyXxsM6APTMj8o2P573JgyOZn1vJ9Zc7AryEVuvmCd4zrJVdANtGDvOnld+bsOj2opSESD4GGc9QNEv2Oiw==" saltValue="eD2KBJLJLI4sDEnnhHWqeg==" spinCount="100000" sheet="1" objects="1" scenarios="1" selectLockedCells="1"/>
  <mergeCells count="23">
    <mergeCell ref="D7:H7"/>
    <mergeCell ref="B2:H2"/>
    <mergeCell ref="B3:H3"/>
    <mergeCell ref="D4:H4"/>
    <mergeCell ref="D5:H5"/>
    <mergeCell ref="D6:H6"/>
    <mergeCell ref="D19:H19"/>
    <mergeCell ref="D8:H8"/>
    <mergeCell ref="D9:H9"/>
    <mergeCell ref="D10:E10"/>
    <mergeCell ref="G10:H10"/>
    <mergeCell ref="B11:H11"/>
    <mergeCell ref="B12:H12"/>
    <mergeCell ref="B13:G13"/>
    <mergeCell ref="B14:G14"/>
    <mergeCell ref="B15:G15"/>
    <mergeCell ref="B16:G16"/>
    <mergeCell ref="B17:G17"/>
    <mergeCell ref="B28:B29"/>
    <mergeCell ref="C28:D29"/>
    <mergeCell ref="G28:H29"/>
    <mergeCell ref="D21:E21"/>
    <mergeCell ref="B26:G26"/>
  </mergeCells>
  <dataValidations count="1">
    <dataValidation type="list" allowBlank="1" showInputMessage="1" showErrorMessage="1" sqref="D10" xr:uid="{2BAF1D1D-65C1-4956-8FD7-280C0260583B}">
      <formula1>"Som platcom DPH,Nie som platcom DPH"</formula1>
    </dataValidation>
  </dataValidations>
  <pageMargins left="0.7" right="0.7" top="0.75" bottom="0.75" header="0.3" footer="0.3"/>
  <pageSetup paperSize="9"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17" r:id="rId4" name="Check Box 9">
              <controlPr defaultSize="0" autoFill="0" autoLine="0" autoPict="0">
                <anchor moveWithCells="1">
                  <from>
                    <xdr:col>7</xdr:col>
                    <xdr:colOff>0</xdr:colOff>
                    <xdr:row>12</xdr:row>
                    <xdr:rowOff>0</xdr:rowOff>
                  </from>
                  <to>
                    <xdr:col>8</xdr:col>
                    <xdr:colOff>609600</xdr:colOff>
                    <xdr:row>13</xdr:row>
                    <xdr:rowOff>85725</xdr:rowOff>
                  </to>
                </anchor>
              </controlPr>
            </control>
          </mc:Choice>
        </mc:AlternateContent>
        <mc:AlternateContent xmlns:mc="http://schemas.openxmlformats.org/markup-compatibility/2006">
          <mc:Choice Requires="x14">
            <control shapeId="17418" r:id="rId5"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17419" r:id="rId6"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17420" r:id="rId7" name="Check Box 12">
              <controlPr defaultSize="0" autoFill="0" autoLine="0" autoPict="0">
                <anchor moveWithCells="1">
                  <from>
                    <xdr:col>6</xdr:col>
                    <xdr:colOff>1933575</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17421" r:id="rId8" name="Check Box 13">
              <controlPr defaultSize="0" autoFill="0" autoLine="0" autoPict="0">
                <anchor moveWithCells="1">
                  <from>
                    <xdr:col>7</xdr:col>
                    <xdr:colOff>0</xdr:colOff>
                    <xdr:row>13</xdr:row>
                    <xdr:rowOff>9525</xdr:rowOff>
                  </from>
                  <to>
                    <xdr:col>8</xdr:col>
                    <xdr:colOff>609600</xdr:colOff>
                    <xdr:row>14</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E3589-CB25-4275-B5C3-0C0383A2B527}">
  <dimension ref="B1:N54"/>
  <sheetViews>
    <sheetView topLeftCell="A32" zoomScale="90" zoomScaleNormal="90" workbookViewId="0">
      <selection activeCell="E23" sqref="E23"/>
    </sheetView>
  </sheetViews>
  <sheetFormatPr defaultColWidth="8.7109375" defaultRowHeight="15" x14ac:dyDescent="0.25"/>
  <cols>
    <col min="1" max="1" width="8.7109375" style="32"/>
    <col min="2" max="2" width="46.28515625" style="32" customWidth="1"/>
    <col min="3" max="3" width="5.42578125" style="32" customWidth="1"/>
    <col min="4" max="4" width="12.5703125" style="32" customWidth="1"/>
    <col min="5" max="5" width="28.85546875" style="32" customWidth="1"/>
    <col min="6" max="6" width="22.28515625" style="32" customWidth="1"/>
    <col min="7" max="7" width="16.5703125" style="32" customWidth="1"/>
    <col min="8" max="8" width="19.42578125" style="32" customWidth="1"/>
    <col min="9" max="9" width="9.140625" style="32" customWidth="1"/>
    <col min="10" max="11" width="8.7109375" style="32"/>
    <col min="12" max="12" width="14.7109375" style="32" customWidth="1"/>
    <col min="13" max="16384" width="8.7109375" style="32"/>
  </cols>
  <sheetData>
    <row r="1" spans="2:14" ht="15.75" thickBot="1" x14ac:dyDescent="0.3"/>
    <row r="2" spans="2:14" ht="44.45" customHeight="1" thickBot="1" x14ac:dyDescent="0.3">
      <c r="B2" s="149" t="s">
        <v>136</v>
      </c>
      <c r="C2" s="150"/>
      <c r="D2" s="151"/>
      <c r="E2" s="151"/>
      <c r="F2" s="151"/>
      <c r="G2" s="151"/>
      <c r="H2" s="152"/>
    </row>
    <row r="3" spans="2:14" ht="15" customHeight="1" thickBot="1" x14ac:dyDescent="0.3">
      <c r="B3" s="130"/>
      <c r="C3" s="130"/>
      <c r="D3" s="130"/>
      <c r="E3" s="130"/>
      <c r="F3" s="130"/>
      <c r="G3" s="130"/>
      <c r="H3" s="130"/>
    </row>
    <row r="4" spans="2:14" ht="20.25" customHeight="1" x14ac:dyDescent="0.25">
      <c r="B4" s="33" t="s">
        <v>0</v>
      </c>
      <c r="C4" s="34"/>
      <c r="D4" s="153"/>
      <c r="E4" s="153"/>
      <c r="F4" s="153"/>
      <c r="G4" s="153"/>
      <c r="H4" s="154"/>
    </row>
    <row r="5" spans="2:14" ht="18.600000000000001" customHeight="1" x14ac:dyDescent="0.25">
      <c r="B5" s="29" t="s">
        <v>1</v>
      </c>
      <c r="C5" s="30"/>
      <c r="D5" s="117"/>
      <c r="E5" s="117"/>
      <c r="F5" s="117"/>
      <c r="G5" s="117"/>
      <c r="H5" s="118"/>
    </row>
    <row r="6" spans="2:14" ht="16.5" customHeight="1" x14ac:dyDescent="0.25">
      <c r="B6" s="29" t="s">
        <v>2</v>
      </c>
      <c r="C6" s="30"/>
      <c r="D6" s="117"/>
      <c r="E6" s="117"/>
      <c r="F6" s="117"/>
      <c r="G6" s="117"/>
      <c r="H6" s="118"/>
    </row>
    <row r="7" spans="2:14" ht="14.45" customHeight="1" x14ac:dyDescent="0.25">
      <c r="B7" s="29" t="s">
        <v>3</v>
      </c>
      <c r="C7" s="30"/>
      <c r="D7" s="117"/>
      <c r="E7" s="117"/>
      <c r="F7" s="117"/>
      <c r="G7" s="117"/>
      <c r="H7" s="118"/>
    </row>
    <row r="8" spans="2:14" ht="20.100000000000001" customHeight="1" x14ac:dyDescent="0.25">
      <c r="B8" s="29" t="s">
        <v>4</v>
      </c>
      <c r="C8" s="30"/>
      <c r="D8" s="117"/>
      <c r="E8" s="117"/>
      <c r="F8" s="117"/>
      <c r="G8" s="117"/>
      <c r="H8" s="118"/>
      <c r="N8" s="35"/>
    </row>
    <row r="9" spans="2:14" x14ac:dyDescent="0.25">
      <c r="B9" s="29" t="s">
        <v>5</v>
      </c>
      <c r="C9" s="30"/>
      <c r="D9" s="117"/>
      <c r="E9" s="117"/>
      <c r="F9" s="117"/>
      <c r="G9" s="117"/>
      <c r="H9" s="118"/>
    </row>
    <row r="10" spans="2:14" ht="15" customHeight="1" thickBot="1" x14ac:dyDescent="0.3">
      <c r="B10" s="36" t="s">
        <v>6</v>
      </c>
      <c r="C10" s="37"/>
      <c r="D10" s="119" t="s">
        <v>7</v>
      </c>
      <c r="E10" s="120"/>
      <c r="F10" s="31"/>
      <c r="G10" s="121"/>
      <c r="H10" s="122"/>
    </row>
    <row r="11" spans="2:14" ht="17.45" customHeight="1" thickBot="1" x14ac:dyDescent="0.3">
      <c r="B11" s="130"/>
      <c r="C11" s="130"/>
      <c r="D11" s="130"/>
      <c r="E11" s="130"/>
      <c r="F11" s="130"/>
      <c r="G11" s="130"/>
      <c r="H11" s="130"/>
      <c r="J11" s="35"/>
    </row>
    <row r="12" spans="2:14" ht="31.5" customHeight="1" x14ac:dyDescent="0.25">
      <c r="B12" s="137" t="s">
        <v>8</v>
      </c>
      <c r="C12" s="138"/>
      <c r="D12" s="138"/>
      <c r="E12" s="138"/>
      <c r="F12" s="138"/>
      <c r="G12" s="138"/>
      <c r="H12" s="139"/>
      <c r="K12" s="38"/>
    </row>
    <row r="13" spans="2:14" ht="38.25" customHeight="1" x14ac:dyDescent="0.25">
      <c r="B13" s="140" t="s">
        <v>61</v>
      </c>
      <c r="C13" s="141"/>
      <c r="D13" s="141"/>
      <c r="E13" s="141"/>
      <c r="F13" s="141"/>
      <c r="G13" s="142"/>
      <c r="H13" s="14"/>
    </row>
    <row r="14" spans="2:14" ht="38.25" customHeight="1" x14ac:dyDescent="0.25">
      <c r="B14" s="143" t="s">
        <v>9</v>
      </c>
      <c r="C14" s="144"/>
      <c r="D14" s="145"/>
      <c r="E14" s="145"/>
      <c r="F14" s="145"/>
      <c r="G14" s="145"/>
      <c r="H14" s="15"/>
    </row>
    <row r="15" spans="2:14" ht="39.75" customHeight="1" x14ac:dyDescent="0.25">
      <c r="B15" s="143" t="s">
        <v>10</v>
      </c>
      <c r="C15" s="144"/>
      <c r="D15" s="145"/>
      <c r="E15" s="145"/>
      <c r="F15" s="145"/>
      <c r="G15" s="145"/>
      <c r="H15" s="15"/>
    </row>
    <row r="16" spans="2:14" ht="44.25" customHeight="1" x14ac:dyDescent="0.25">
      <c r="B16" s="146" t="s">
        <v>11</v>
      </c>
      <c r="C16" s="147"/>
      <c r="D16" s="148"/>
      <c r="E16" s="148"/>
      <c r="F16" s="148"/>
      <c r="G16" s="148"/>
      <c r="H16" s="15"/>
    </row>
    <row r="17" spans="2:12" ht="41.25" customHeight="1" thickBot="1" x14ac:dyDescent="0.3">
      <c r="B17" s="131" t="s">
        <v>62</v>
      </c>
      <c r="C17" s="132"/>
      <c r="D17" s="133"/>
      <c r="E17" s="133"/>
      <c r="F17" s="133"/>
      <c r="G17" s="133"/>
      <c r="H17" s="16"/>
    </row>
    <row r="18" spans="2:12" ht="16.5" customHeight="1" thickBot="1" x14ac:dyDescent="0.3">
      <c r="B18" s="39"/>
      <c r="C18" s="39"/>
      <c r="D18" s="39"/>
      <c r="E18" s="39"/>
      <c r="F18" s="39"/>
      <c r="G18" s="39"/>
      <c r="H18" s="40"/>
    </row>
    <row r="19" spans="2:12" ht="21" customHeight="1" thickBot="1" x14ac:dyDescent="0.3">
      <c r="B19" s="41" t="s">
        <v>12</v>
      </c>
      <c r="C19" s="42"/>
      <c r="D19" s="134" t="s">
        <v>13</v>
      </c>
      <c r="E19" s="135"/>
      <c r="F19" s="135"/>
      <c r="G19" s="135"/>
      <c r="H19" s="136"/>
    </row>
    <row r="20" spans="2:12" ht="16.5" customHeight="1" x14ac:dyDescent="0.25">
      <c r="B20" s="43" t="s">
        <v>14</v>
      </c>
      <c r="C20" s="44"/>
      <c r="D20" s="45" t="s">
        <v>15</v>
      </c>
      <c r="E20" s="45"/>
      <c r="F20" s="45"/>
      <c r="G20" s="46" t="s">
        <v>16</v>
      </c>
      <c r="H20" s="47" t="s">
        <v>17</v>
      </c>
    </row>
    <row r="21" spans="2:12" ht="13.5" customHeight="1" thickBot="1" x14ac:dyDescent="0.3">
      <c r="B21" s="48" t="s">
        <v>18</v>
      </c>
      <c r="C21" s="49"/>
      <c r="D21" s="128">
        <v>95</v>
      </c>
      <c r="E21" s="129"/>
      <c r="F21" s="50"/>
      <c r="G21" s="51">
        <v>0</v>
      </c>
      <c r="H21" s="90">
        <v>331200</v>
      </c>
    </row>
    <row r="22" spans="2:12" ht="43.5" customHeight="1" x14ac:dyDescent="0.25">
      <c r="B22" s="53" t="s">
        <v>119</v>
      </c>
      <c r="C22" s="19" t="s">
        <v>73</v>
      </c>
      <c r="D22" s="54" t="s">
        <v>75</v>
      </c>
      <c r="E22" s="55" t="s">
        <v>76</v>
      </c>
      <c r="F22" s="54" t="s">
        <v>77</v>
      </c>
      <c r="G22" s="55" t="s">
        <v>78</v>
      </c>
      <c r="H22" s="56" t="s">
        <v>20</v>
      </c>
    </row>
    <row r="23" spans="2:12" ht="15.95" customHeight="1" x14ac:dyDescent="0.25">
      <c r="B23" s="57" t="s">
        <v>124</v>
      </c>
      <c r="C23" s="58" t="s">
        <v>74</v>
      </c>
      <c r="D23" s="59">
        <v>2760</v>
      </c>
      <c r="E23" s="20">
        <v>0</v>
      </c>
      <c r="F23" s="60">
        <f>E23*0.23</f>
        <v>0</v>
      </c>
      <c r="G23" s="60">
        <f>E23+F23</f>
        <v>0</v>
      </c>
      <c r="H23" s="61">
        <f>D23*G23</f>
        <v>0</v>
      </c>
    </row>
    <row r="24" spans="2:12" ht="18.95" customHeight="1" x14ac:dyDescent="0.25">
      <c r="B24" s="57" t="s">
        <v>125</v>
      </c>
      <c r="C24" s="58" t="s">
        <v>74</v>
      </c>
      <c r="D24" s="59">
        <v>1380</v>
      </c>
      <c r="E24" s="20">
        <v>0</v>
      </c>
      <c r="F24" s="60">
        <f>E24*0.23</f>
        <v>0</v>
      </c>
      <c r="G24" s="60">
        <f>E24+F24</f>
        <v>0</v>
      </c>
      <c r="H24" s="61">
        <f>G24*D24</f>
        <v>0</v>
      </c>
    </row>
    <row r="25" spans="2:12" ht="18.600000000000001" customHeight="1" x14ac:dyDescent="0.25">
      <c r="B25" s="161" t="s">
        <v>22</v>
      </c>
      <c r="C25" s="162"/>
      <c r="D25" s="162"/>
      <c r="E25" s="163"/>
      <c r="F25" s="163"/>
      <c r="G25" s="164"/>
      <c r="H25" s="62">
        <f>SUM(H23:H24)</f>
        <v>0</v>
      </c>
    </row>
    <row r="26" spans="2:12" ht="24" customHeight="1" thickBot="1" x14ac:dyDescent="0.35">
      <c r="B26" s="63" t="s">
        <v>23</v>
      </c>
      <c r="C26" s="64"/>
      <c r="D26" s="165">
        <f>IF(D21=100,"Toto je jediné kritérium a prepočet na body sa preto neuplatňuje",IF(B21="čím menej, tým lepšie",(D21*(H21-H25)/(H21-G21)),(D21*(H25-G21)/(H21-G21))))</f>
        <v>95</v>
      </c>
      <c r="E26" s="165"/>
      <c r="F26" s="165"/>
      <c r="G26" s="165"/>
      <c r="H26" s="166"/>
      <c r="J26" s="156"/>
      <c r="K26" s="156"/>
      <c r="L26" s="156"/>
    </row>
    <row r="27" spans="2:12" ht="29.1" customHeight="1" thickBot="1" x14ac:dyDescent="0.3"/>
    <row r="28" spans="2:12" ht="25.5" customHeight="1" thickBot="1" x14ac:dyDescent="0.3">
      <c r="B28" s="41" t="s">
        <v>24</v>
      </c>
      <c r="C28" s="42"/>
      <c r="D28" s="134" t="s">
        <v>71</v>
      </c>
      <c r="E28" s="135"/>
      <c r="F28" s="135"/>
      <c r="G28" s="135"/>
      <c r="H28" s="136"/>
    </row>
    <row r="29" spans="2:12" ht="24" customHeight="1" x14ac:dyDescent="0.25">
      <c r="B29" s="65" t="s">
        <v>25</v>
      </c>
      <c r="C29" s="66"/>
      <c r="D29" s="67" t="s">
        <v>26</v>
      </c>
      <c r="E29" s="167" t="s">
        <v>59</v>
      </c>
      <c r="F29" s="168"/>
      <c r="G29" s="168"/>
      <c r="H29" s="169"/>
    </row>
    <row r="30" spans="2:12" ht="36" customHeight="1" x14ac:dyDescent="0.25">
      <c r="B30" s="68" t="s">
        <v>27</v>
      </c>
      <c r="C30" s="69"/>
      <c r="D30" s="170">
        <v>0.05</v>
      </c>
      <c r="E30" s="173" t="s">
        <v>28</v>
      </c>
      <c r="F30" s="173"/>
      <c r="G30" s="173"/>
      <c r="H30" s="70"/>
    </row>
    <row r="31" spans="2:12" ht="25.5" customHeight="1" x14ac:dyDescent="0.25">
      <c r="B31" s="71"/>
      <c r="C31" s="72"/>
      <c r="D31" s="171"/>
      <c r="E31" s="174" t="s">
        <v>79</v>
      </c>
      <c r="F31" s="174"/>
      <c r="G31" s="174"/>
      <c r="H31" s="159"/>
    </row>
    <row r="32" spans="2:12" ht="20.25" customHeight="1" x14ac:dyDescent="0.25">
      <c r="B32" s="71" t="s">
        <v>82</v>
      </c>
      <c r="C32" s="72"/>
      <c r="D32" s="171"/>
      <c r="E32" s="175"/>
      <c r="F32" s="175"/>
      <c r="G32" s="175"/>
      <c r="H32" s="160"/>
    </row>
    <row r="33" spans="2:12" ht="30" x14ac:dyDescent="0.25">
      <c r="B33" s="71" t="s">
        <v>83</v>
      </c>
      <c r="C33" s="72"/>
      <c r="D33" s="171"/>
      <c r="E33" s="157" t="s">
        <v>80</v>
      </c>
      <c r="F33" s="157"/>
      <c r="G33" s="157"/>
      <c r="H33" s="159"/>
      <c r="J33" s="155"/>
      <c r="K33" s="155"/>
      <c r="L33" s="155"/>
    </row>
    <row r="34" spans="2:12" ht="18.75" customHeight="1" x14ac:dyDescent="0.25">
      <c r="B34" s="71" t="s">
        <v>84</v>
      </c>
      <c r="C34" s="72"/>
      <c r="D34" s="171"/>
      <c r="E34" s="158"/>
      <c r="F34" s="158"/>
      <c r="G34" s="158"/>
      <c r="H34" s="160"/>
    </row>
    <row r="35" spans="2:12" ht="34.5" customHeight="1" x14ac:dyDescent="0.25">
      <c r="B35" s="74" t="s">
        <v>85</v>
      </c>
      <c r="C35" s="72"/>
      <c r="D35" s="171"/>
      <c r="E35" s="178" t="s">
        <v>132</v>
      </c>
      <c r="F35" s="179"/>
      <c r="G35" s="179"/>
      <c r="H35" s="75"/>
    </row>
    <row r="36" spans="2:12" ht="60" customHeight="1" thickBot="1" x14ac:dyDescent="0.3">
      <c r="B36" s="76"/>
      <c r="C36" s="77"/>
      <c r="D36" s="172"/>
      <c r="E36" s="176" t="s">
        <v>81</v>
      </c>
      <c r="F36" s="177"/>
      <c r="G36" s="177"/>
      <c r="H36" s="78" t="s">
        <v>29</v>
      </c>
    </row>
    <row r="37" spans="2:12" ht="17.25" thickBot="1" x14ac:dyDescent="0.3">
      <c r="B37" s="79"/>
      <c r="C37" s="79"/>
      <c r="D37" s="80"/>
      <c r="E37" s="81"/>
      <c r="F37" s="81"/>
      <c r="G37" s="81"/>
      <c r="H37" s="73"/>
    </row>
    <row r="38" spans="2:12" ht="21.75" thickBot="1" x14ac:dyDescent="0.3">
      <c r="B38" s="124" t="s">
        <v>110</v>
      </c>
      <c r="C38" s="125"/>
      <c r="D38" s="125"/>
      <c r="E38" s="125"/>
      <c r="F38" s="125"/>
      <c r="G38" s="125"/>
      <c r="H38" s="126"/>
    </row>
    <row r="39" spans="2:12" ht="14.45" customHeight="1" x14ac:dyDescent="0.25">
      <c r="B39" s="82" t="s">
        <v>19</v>
      </c>
      <c r="C39" s="108" t="s">
        <v>106</v>
      </c>
      <c r="D39" s="108"/>
      <c r="E39" s="28" t="s">
        <v>107</v>
      </c>
      <c r="F39" s="108" t="s">
        <v>115</v>
      </c>
      <c r="G39" s="108"/>
      <c r="H39" s="109"/>
    </row>
    <row r="40" spans="2:12" x14ac:dyDescent="0.25">
      <c r="B40" s="57" t="s">
        <v>21</v>
      </c>
      <c r="C40" s="115"/>
      <c r="D40" s="115"/>
      <c r="E40" s="20"/>
      <c r="F40" s="111"/>
      <c r="G40" s="111"/>
      <c r="H40" s="112"/>
    </row>
    <row r="41" spans="2:12" ht="15.75" thickBot="1" x14ac:dyDescent="0.3">
      <c r="B41" s="48" t="s">
        <v>87</v>
      </c>
      <c r="C41" s="116"/>
      <c r="D41" s="116"/>
      <c r="E41" s="27"/>
      <c r="F41" s="113"/>
      <c r="G41" s="113"/>
      <c r="H41" s="114"/>
    </row>
    <row r="43" spans="2:12" x14ac:dyDescent="0.25">
      <c r="B43" s="84" t="s">
        <v>108</v>
      </c>
    </row>
    <row r="44" spans="2:12" x14ac:dyDescent="0.25">
      <c r="B44" s="85" t="s">
        <v>109</v>
      </c>
      <c r="C44" s="86"/>
      <c r="D44" s="86"/>
      <c r="E44" s="86"/>
      <c r="F44" s="86"/>
      <c r="G44" s="86"/>
      <c r="H44" s="86"/>
    </row>
    <row r="45" spans="2:12" ht="32.1" customHeight="1" x14ac:dyDescent="0.25">
      <c r="B45" s="180" t="s">
        <v>113</v>
      </c>
      <c r="C45" s="180"/>
      <c r="D45" s="180"/>
      <c r="E45" s="180"/>
      <c r="F45" s="180"/>
      <c r="G45" s="180"/>
      <c r="H45" s="180"/>
    </row>
    <row r="46" spans="2:12" ht="47.1" customHeight="1" x14ac:dyDescent="0.25">
      <c r="B46" s="123" t="s">
        <v>111</v>
      </c>
      <c r="C46" s="123"/>
      <c r="D46" s="123"/>
      <c r="E46" s="123"/>
      <c r="F46" s="123"/>
      <c r="G46" s="123"/>
      <c r="H46" s="123"/>
    </row>
    <row r="47" spans="2:12" ht="32.450000000000003" customHeight="1" x14ac:dyDescent="0.25">
      <c r="B47" s="123" t="s">
        <v>112</v>
      </c>
      <c r="C47" s="123"/>
      <c r="D47" s="123"/>
      <c r="E47" s="123"/>
      <c r="F47" s="123"/>
      <c r="G47" s="123"/>
      <c r="H47" s="123"/>
    </row>
    <row r="48" spans="2:12" ht="15.75" thickBot="1" x14ac:dyDescent="0.3"/>
    <row r="49" spans="2:8" x14ac:dyDescent="0.25">
      <c r="B49" s="98" t="s">
        <v>101</v>
      </c>
      <c r="C49" s="100" t="s">
        <v>102</v>
      </c>
      <c r="D49" s="101"/>
      <c r="E49" s="22"/>
      <c r="F49" s="23"/>
      <c r="G49" s="104" t="s">
        <v>103</v>
      </c>
      <c r="H49" s="105"/>
    </row>
    <row r="50" spans="2:8" ht="15.75" thickBot="1" x14ac:dyDescent="0.3">
      <c r="B50" s="99"/>
      <c r="C50" s="102"/>
      <c r="D50" s="103"/>
      <c r="E50" s="24"/>
      <c r="F50" s="25"/>
      <c r="G50" s="106"/>
      <c r="H50" s="107"/>
    </row>
    <row r="54" spans="2:8" x14ac:dyDescent="0.25">
      <c r="B54" s="32" t="s">
        <v>114</v>
      </c>
    </row>
  </sheetData>
  <sheetProtection algorithmName="SHA-512" hashValue="S/QEVo0Z6UebPMC3bzcdgfFmJfwri8VL772sEZ+I3ocGgoZ2YIgSE9wHyUlj/APNrJwqjFbuB7TrQ7IzU1FTvA==" saltValue="AmahzcNuvh7Euc0Yf01WUg==" spinCount="100000" sheet="1" objects="1" scenarios="1" selectLockedCells="1"/>
  <mergeCells count="46">
    <mergeCell ref="B12:H12"/>
    <mergeCell ref="B2:H2"/>
    <mergeCell ref="B3:H3"/>
    <mergeCell ref="D4:H4"/>
    <mergeCell ref="D5:H5"/>
    <mergeCell ref="D6:H6"/>
    <mergeCell ref="D7:H7"/>
    <mergeCell ref="D8:H8"/>
    <mergeCell ref="D9:H9"/>
    <mergeCell ref="D10:E10"/>
    <mergeCell ref="G10:H10"/>
    <mergeCell ref="B11:H11"/>
    <mergeCell ref="E29:H29"/>
    <mergeCell ref="B13:G13"/>
    <mergeCell ref="B14:G14"/>
    <mergeCell ref="B15:G15"/>
    <mergeCell ref="B16:G16"/>
    <mergeCell ref="B17:G17"/>
    <mergeCell ref="D19:H19"/>
    <mergeCell ref="D21:E21"/>
    <mergeCell ref="B25:G25"/>
    <mergeCell ref="D26:H26"/>
    <mergeCell ref="J26:L26"/>
    <mergeCell ref="D28:H28"/>
    <mergeCell ref="C40:D40"/>
    <mergeCell ref="F40:H40"/>
    <mergeCell ref="C41:D41"/>
    <mergeCell ref="F41:H41"/>
    <mergeCell ref="J33:L33"/>
    <mergeCell ref="E35:G35"/>
    <mergeCell ref="E36:G36"/>
    <mergeCell ref="B38:H38"/>
    <mergeCell ref="C39:D39"/>
    <mergeCell ref="F39:H39"/>
    <mergeCell ref="D30:D36"/>
    <mergeCell ref="E30:G30"/>
    <mergeCell ref="E31:G32"/>
    <mergeCell ref="H31:H32"/>
    <mergeCell ref="B49:B50"/>
    <mergeCell ref="C49:D50"/>
    <mergeCell ref="G49:H50"/>
    <mergeCell ref="E33:G34"/>
    <mergeCell ref="H33:H34"/>
    <mergeCell ref="B45:H45"/>
    <mergeCell ref="B46:H46"/>
    <mergeCell ref="B47:H47"/>
  </mergeCells>
  <dataValidations disablePrompts="1" count="1">
    <dataValidation type="list" allowBlank="1" showInputMessage="1" showErrorMessage="1" sqref="D10" xr:uid="{92F1B235-3B4D-4ED1-98D6-84B2157DA16C}">
      <formula1>"Som platcom DPH,Nie som platcom DPH"</formula1>
    </dataValidation>
  </dataValidations>
  <pageMargins left="0.7" right="0.7" top="0.75" bottom="0.75" header="0.3" footer="0.3"/>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866775</xdr:colOff>
                    <xdr:row>28</xdr:row>
                    <xdr:rowOff>238125</xdr:rowOff>
                  </from>
                  <to>
                    <xdr:col>4</xdr:col>
                    <xdr:colOff>657225</xdr:colOff>
                    <xdr:row>30</xdr:row>
                    <xdr:rowOff>104775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4</xdr:col>
                    <xdr:colOff>9525</xdr:colOff>
                    <xdr:row>29</xdr:row>
                    <xdr:rowOff>400050</xdr:rowOff>
                  </from>
                  <to>
                    <xdr:col>4</xdr:col>
                    <xdr:colOff>676275</xdr:colOff>
                    <xdr:row>32</xdr:row>
                    <xdr:rowOff>114300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3</xdr:col>
                    <xdr:colOff>866775</xdr:colOff>
                    <xdr:row>31</xdr:row>
                    <xdr:rowOff>161925</xdr:rowOff>
                  </from>
                  <to>
                    <xdr:col>4</xdr:col>
                    <xdr:colOff>657225</xdr:colOff>
                    <xdr:row>34</xdr:row>
                    <xdr:rowOff>152400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3</xdr:col>
                    <xdr:colOff>828675</xdr:colOff>
                    <xdr:row>32</xdr:row>
                    <xdr:rowOff>276225</xdr:rowOff>
                  </from>
                  <to>
                    <xdr:col>4</xdr:col>
                    <xdr:colOff>742950</xdr:colOff>
                    <xdr:row>35</xdr:row>
                    <xdr:rowOff>76200</xdr:rowOff>
                  </to>
                </anchor>
              </controlPr>
            </control>
          </mc:Choice>
        </mc:AlternateContent>
        <mc:AlternateContent xmlns:mc="http://schemas.openxmlformats.org/markup-compatibility/2006">
          <mc:Choice Requires="x14">
            <control shapeId="16393" r:id="rId8" name="Check Box 9">
              <controlPr defaultSize="0" autoFill="0" autoLine="0" autoPict="0">
                <anchor moveWithCells="1">
                  <from>
                    <xdr:col>7</xdr:col>
                    <xdr:colOff>0</xdr:colOff>
                    <xdr:row>12</xdr:row>
                    <xdr:rowOff>0</xdr:rowOff>
                  </from>
                  <to>
                    <xdr:col>8</xdr:col>
                    <xdr:colOff>609600</xdr:colOff>
                    <xdr:row>13</xdr:row>
                    <xdr:rowOff>85725</xdr:rowOff>
                  </to>
                </anchor>
              </controlPr>
            </control>
          </mc:Choice>
        </mc:AlternateContent>
        <mc:AlternateContent xmlns:mc="http://schemas.openxmlformats.org/markup-compatibility/2006">
          <mc:Choice Requires="x14">
            <control shapeId="16394" r:id="rId9"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16395" r:id="rId10"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16396" r:id="rId11" name="Check Box 12">
              <controlPr defaultSize="0" autoFill="0" autoLine="0" autoPict="0">
                <anchor moveWithCells="1">
                  <from>
                    <xdr:col>6</xdr:col>
                    <xdr:colOff>1933575</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16397" r:id="rId12" name="Check Box 13">
              <controlPr defaultSize="0" autoFill="0" autoLine="0" autoPict="0">
                <anchor moveWithCells="1">
                  <from>
                    <xdr:col>7</xdr:col>
                    <xdr:colOff>0</xdr:colOff>
                    <xdr:row>13</xdr:row>
                    <xdr:rowOff>9525</xdr:rowOff>
                  </from>
                  <to>
                    <xdr:col>8</xdr:col>
                    <xdr:colOff>609600</xdr:colOff>
                    <xdr:row>14</xdr:row>
                    <xdr:rowOff>104775</xdr:rowOff>
                  </to>
                </anchor>
              </controlPr>
            </control>
          </mc:Choice>
        </mc:AlternateContent>
        <mc:AlternateContent xmlns:mc="http://schemas.openxmlformats.org/markup-compatibility/2006">
          <mc:Choice Requires="x14">
            <control shapeId="16398" r:id="rId13" name="Check Box 14">
              <controlPr defaultSize="0" autoFill="0" autoLine="0" autoPict="0">
                <anchor moveWithCells="1">
                  <from>
                    <xdr:col>4</xdr:col>
                    <xdr:colOff>0</xdr:colOff>
                    <xdr:row>34</xdr:row>
                    <xdr:rowOff>200025</xdr:rowOff>
                  </from>
                  <to>
                    <xdr:col>4</xdr:col>
                    <xdr:colOff>657225</xdr:colOff>
                    <xdr:row>35</xdr:row>
                    <xdr:rowOff>390525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B2840-B6F3-4CAD-A7A9-60FA30C3DDB0}">
  <dimension ref="B1:N52"/>
  <sheetViews>
    <sheetView zoomScale="90" zoomScaleNormal="90" workbookViewId="0">
      <selection activeCell="F51" sqref="F51"/>
    </sheetView>
  </sheetViews>
  <sheetFormatPr defaultColWidth="8.7109375" defaultRowHeight="15" x14ac:dyDescent="0.25"/>
  <cols>
    <col min="1" max="1" width="8.7109375" style="32"/>
    <col min="2" max="2" width="46.28515625" style="32" customWidth="1"/>
    <col min="3" max="3" width="5.42578125" style="32" customWidth="1"/>
    <col min="4" max="4" width="12.5703125" style="32" customWidth="1"/>
    <col min="5" max="5" width="28.85546875" style="32" customWidth="1"/>
    <col min="6" max="6" width="22.28515625" style="32" customWidth="1"/>
    <col min="7" max="7" width="16.5703125" style="32" customWidth="1"/>
    <col min="8" max="8" width="19.42578125" style="32" customWidth="1"/>
    <col min="9" max="9" width="9.140625" style="32" customWidth="1"/>
    <col min="10" max="11" width="8.7109375" style="32"/>
    <col min="12" max="12" width="14.7109375" style="32" customWidth="1"/>
    <col min="13" max="16384" width="8.7109375" style="32"/>
  </cols>
  <sheetData>
    <row r="1" spans="2:14" ht="15.75" thickBot="1" x14ac:dyDescent="0.3"/>
    <row r="2" spans="2:14" ht="44.45" customHeight="1" thickBot="1" x14ac:dyDescent="0.3">
      <c r="B2" s="149" t="s">
        <v>94</v>
      </c>
      <c r="C2" s="150"/>
      <c r="D2" s="151"/>
      <c r="E2" s="151"/>
      <c r="F2" s="151"/>
      <c r="G2" s="151"/>
      <c r="H2" s="152"/>
    </row>
    <row r="3" spans="2:14" ht="15" customHeight="1" thickBot="1" x14ac:dyDescent="0.3">
      <c r="B3" s="130"/>
      <c r="C3" s="130"/>
      <c r="D3" s="130"/>
      <c r="E3" s="130"/>
      <c r="F3" s="130"/>
      <c r="G3" s="130"/>
      <c r="H3" s="130"/>
    </row>
    <row r="4" spans="2:14" ht="20.25" customHeight="1" x14ac:dyDescent="0.25">
      <c r="B4" s="33" t="s">
        <v>0</v>
      </c>
      <c r="C4" s="34"/>
      <c r="D4" s="153"/>
      <c r="E4" s="153"/>
      <c r="F4" s="153"/>
      <c r="G4" s="153"/>
      <c r="H4" s="154"/>
    </row>
    <row r="5" spans="2:14" ht="18.600000000000001" customHeight="1" x14ac:dyDescent="0.25">
      <c r="B5" s="29" t="s">
        <v>1</v>
      </c>
      <c r="C5" s="30"/>
      <c r="D5" s="117"/>
      <c r="E5" s="117"/>
      <c r="F5" s="117"/>
      <c r="G5" s="117"/>
      <c r="H5" s="118"/>
    </row>
    <row r="6" spans="2:14" ht="16.5" customHeight="1" x14ac:dyDescent="0.25">
      <c r="B6" s="29" t="s">
        <v>2</v>
      </c>
      <c r="C6" s="30"/>
      <c r="D6" s="117"/>
      <c r="E6" s="117"/>
      <c r="F6" s="117"/>
      <c r="G6" s="117"/>
      <c r="H6" s="118"/>
    </row>
    <row r="7" spans="2:14" ht="14.45" customHeight="1" x14ac:dyDescent="0.25">
      <c r="B7" s="29" t="s">
        <v>3</v>
      </c>
      <c r="C7" s="30"/>
      <c r="D7" s="117"/>
      <c r="E7" s="117"/>
      <c r="F7" s="117"/>
      <c r="G7" s="117"/>
      <c r="H7" s="118"/>
    </row>
    <row r="8" spans="2:14" ht="20.100000000000001" customHeight="1" x14ac:dyDescent="0.25">
      <c r="B8" s="29" t="s">
        <v>4</v>
      </c>
      <c r="C8" s="30"/>
      <c r="D8" s="117"/>
      <c r="E8" s="117"/>
      <c r="F8" s="117"/>
      <c r="G8" s="117"/>
      <c r="H8" s="118"/>
      <c r="N8" s="35"/>
    </row>
    <row r="9" spans="2:14" x14ac:dyDescent="0.25">
      <c r="B9" s="29" t="s">
        <v>5</v>
      </c>
      <c r="C9" s="30"/>
      <c r="D9" s="117"/>
      <c r="E9" s="117"/>
      <c r="F9" s="117"/>
      <c r="G9" s="117"/>
      <c r="H9" s="118"/>
    </row>
    <row r="10" spans="2:14" ht="15" customHeight="1" thickBot="1" x14ac:dyDescent="0.3">
      <c r="B10" s="36" t="s">
        <v>6</v>
      </c>
      <c r="C10" s="37"/>
      <c r="D10" s="119" t="s">
        <v>7</v>
      </c>
      <c r="E10" s="120"/>
      <c r="F10" s="31"/>
      <c r="G10" s="121"/>
      <c r="H10" s="122"/>
    </row>
    <row r="11" spans="2:14" ht="17.45" customHeight="1" thickBot="1" x14ac:dyDescent="0.3">
      <c r="B11" s="130"/>
      <c r="C11" s="130"/>
      <c r="D11" s="130"/>
      <c r="E11" s="130"/>
      <c r="F11" s="130"/>
      <c r="G11" s="130"/>
      <c r="H11" s="130"/>
      <c r="J11" s="35"/>
    </row>
    <row r="12" spans="2:14" ht="31.5" customHeight="1" x14ac:dyDescent="0.25">
      <c r="B12" s="137" t="s">
        <v>8</v>
      </c>
      <c r="C12" s="138"/>
      <c r="D12" s="138"/>
      <c r="E12" s="138"/>
      <c r="F12" s="138"/>
      <c r="G12" s="138"/>
      <c r="H12" s="139"/>
      <c r="K12" s="38"/>
    </row>
    <row r="13" spans="2:14" ht="38.25" customHeight="1" x14ac:dyDescent="0.25">
      <c r="B13" s="140" t="s">
        <v>61</v>
      </c>
      <c r="C13" s="141"/>
      <c r="D13" s="141"/>
      <c r="E13" s="141"/>
      <c r="F13" s="141"/>
      <c r="G13" s="142"/>
      <c r="H13" s="14"/>
    </row>
    <row r="14" spans="2:14" ht="38.25" customHeight="1" x14ac:dyDescent="0.25">
      <c r="B14" s="143" t="s">
        <v>9</v>
      </c>
      <c r="C14" s="144"/>
      <c r="D14" s="145"/>
      <c r="E14" s="145"/>
      <c r="F14" s="145"/>
      <c r="G14" s="145"/>
      <c r="H14" s="15"/>
    </row>
    <row r="15" spans="2:14" ht="39.75" customHeight="1" x14ac:dyDescent="0.25">
      <c r="B15" s="143" t="s">
        <v>10</v>
      </c>
      <c r="C15" s="144"/>
      <c r="D15" s="145"/>
      <c r="E15" s="145"/>
      <c r="F15" s="145"/>
      <c r="G15" s="145"/>
      <c r="H15" s="15"/>
    </row>
    <row r="16" spans="2:14" ht="44.25" customHeight="1" x14ac:dyDescent="0.25">
      <c r="B16" s="146" t="s">
        <v>11</v>
      </c>
      <c r="C16" s="147"/>
      <c r="D16" s="148"/>
      <c r="E16" s="148"/>
      <c r="F16" s="148"/>
      <c r="G16" s="148"/>
      <c r="H16" s="15"/>
    </row>
    <row r="17" spans="2:12" ht="41.25" customHeight="1" thickBot="1" x14ac:dyDescent="0.3">
      <c r="B17" s="131" t="s">
        <v>62</v>
      </c>
      <c r="C17" s="132"/>
      <c r="D17" s="133"/>
      <c r="E17" s="133"/>
      <c r="F17" s="133"/>
      <c r="G17" s="133"/>
      <c r="H17" s="16"/>
    </row>
    <row r="18" spans="2:12" ht="16.5" customHeight="1" thickBot="1" x14ac:dyDescent="0.3">
      <c r="B18" s="39"/>
      <c r="C18" s="39"/>
      <c r="D18" s="39"/>
      <c r="E18" s="39"/>
      <c r="F18" s="39"/>
      <c r="G18" s="39"/>
      <c r="H18" s="40"/>
    </row>
    <row r="19" spans="2:12" ht="21" customHeight="1" thickBot="1" x14ac:dyDescent="0.3">
      <c r="B19" s="41" t="s">
        <v>12</v>
      </c>
      <c r="C19" s="42"/>
      <c r="D19" s="134" t="s">
        <v>13</v>
      </c>
      <c r="E19" s="135"/>
      <c r="F19" s="135"/>
      <c r="G19" s="135"/>
      <c r="H19" s="136"/>
    </row>
    <row r="20" spans="2:12" ht="16.5" customHeight="1" x14ac:dyDescent="0.25">
      <c r="B20" s="43" t="s">
        <v>14</v>
      </c>
      <c r="C20" s="44"/>
      <c r="D20" s="45" t="s">
        <v>15</v>
      </c>
      <c r="E20" s="45"/>
      <c r="F20" s="45"/>
      <c r="G20" s="46" t="s">
        <v>16</v>
      </c>
      <c r="H20" s="47" t="s">
        <v>17</v>
      </c>
    </row>
    <row r="21" spans="2:12" ht="13.5" customHeight="1" thickBot="1" x14ac:dyDescent="0.3">
      <c r="B21" s="48" t="s">
        <v>18</v>
      </c>
      <c r="C21" s="49"/>
      <c r="D21" s="128">
        <v>95</v>
      </c>
      <c r="E21" s="129"/>
      <c r="F21" s="50"/>
      <c r="G21" s="51">
        <v>0</v>
      </c>
      <c r="H21" s="52">
        <v>805444</v>
      </c>
    </row>
    <row r="22" spans="2:12" ht="43.5" customHeight="1" x14ac:dyDescent="0.25">
      <c r="B22" s="53" t="s">
        <v>119</v>
      </c>
      <c r="C22" s="19" t="s">
        <v>73</v>
      </c>
      <c r="D22" s="54" t="s">
        <v>75</v>
      </c>
      <c r="E22" s="55" t="s">
        <v>76</v>
      </c>
      <c r="F22" s="54" t="s">
        <v>77</v>
      </c>
      <c r="G22" s="55" t="s">
        <v>78</v>
      </c>
      <c r="H22" s="56" t="s">
        <v>20</v>
      </c>
    </row>
    <row r="23" spans="2:12" ht="15.95" customHeight="1" x14ac:dyDescent="0.25">
      <c r="B23" s="57" t="s">
        <v>126</v>
      </c>
      <c r="C23" s="58" t="s">
        <v>74</v>
      </c>
      <c r="D23" s="59">
        <v>4047</v>
      </c>
      <c r="E23" s="20">
        <v>0</v>
      </c>
      <c r="F23" s="60">
        <f>E23*0.23</f>
        <v>0</v>
      </c>
      <c r="G23" s="60">
        <f>E23+F23</f>
        <v>0</v>
      </c>
      <c r="H23" s="61">
        <f>D23*G23</f>
        <v>0</v>
      </c>
    </row>
    <row r="24" spans="2:12" ht="18.95" customHeight="1" x14ac:dyDescent="0.25">
      <c r="B24" s="57" t="s">
        <v>127</v>
      </c>
      <c r="C24" s="58" t="s">
        <v>74</v>
      </c>
      <c r="D24" s="59">
        <v>5482</v>
      </c>
      <c r="E24" s="20">
        <v>0</v>
      </c>
      <c r="F24" s="60">
        <f>E24*0.23</f>
        <v>0</v>
      </c>
      <c r="G24" s="60">
        <f>E24+F24</f>
        <v>0</v>
      </c>
      <c r="H24" s="61">
        <f>G24*D24</f>
        <v>0</v>
      </c>
    </row>
    <row r="25" spans="2:12" ht="16.5" customHeight="1" x14ac:dyDescent="0.25">
      <c r="B25" s="57" t="s">
        <v>128</v>
      </c>
      <c r="C25" s="87" t="s">
        <v>74</v>
      </c>
      <c r="D25" s="88">
        <v>5520</v>
      </c>
      <c r="E25" s="21">
        <v>0</v>
      </c>
      <c r="F25" s="60">
        <f>E25*0.23</f>
        <v>0</v>
      </c>
      <c r="G25" s="60">
        <f>E25+F25</f>
        <v>0</v>
      </c>
      <c r="H25" s="61">
        <f>G25*D25</f>
        <v>0</v>
      </c>
    </row>
    <row r="26" spans="2:12" ht="22.5" customHeight="1" x14ac:dyDescent="0.25">
      <c r="B26" s="161" t="s">
        <v>22</v>
      </c>
      <c r="C26" s="162"/>
      <c r="D26" s="162"/>
      <c r="E26" s="163"/>
      <c r="F26" s="163"/>
      <c r="G26" s="164"/>
      <c r="H26" s="91">
        <f>SUM(H23:H25)</f>
        <v>0</v>
      </c>
    </row>
    <row r="27" spans="2:12" ht="24" customHeight="1" thickBot="1" x14ac:dyDescent="0.35">
      <c r="B27" s="63" t="s">
        <v>23</v>
      </c>
      <c r="C27" s="64"/>
      <c r="D27" s="165">
        <f>IF(D21=100,"Toto je jediné kritérium a prepočet na body sa preto neuplatňuje",IF(B21="čím menej, tým lepšie",(D21*(H21-H26)/(H21-G21)),(D21*(H26-G21)/(H21-G21))))</f>
        <v>95</v>
      </c>
      <c r="E27" s="165"/>
      <c r="F27" s="165"/>
      <c r="G27" s="165"/>
      <c r="H27" s="166"/>
      <c r="J27" s="156"/>
      <c r="K27" s="156"/>
      <c r="L27" s="156"/>
    </row>
    <row r="28" spans="2:12" ht="29.1" customHeight="1" thickBot="1" x14ac:dyDescent="0.3"/>
    <row r="29" spans="2:12" ht="25.5" customHeight="1" thickBot="1" x14ac:dyDescent="0.3">
      <c r="B29" s="41" t="s">
        <v>24</v>
      </c>
      <c r="C29" s="42"/>
      <c r="D29" s="134" t="s">
        <v>71</v>
      </c>
      <c r="E29" s="135"/>
      <c r="F29" s="135"/>
      <c r="G29" s="135"/>
      <c r="H29" s="136"/>
    </row>
    <row r="30" spans="2:12" ht="24" customHeight="1" x14ac:dyDescent="0.25">
      <c r="B30" s="65" t="s">
        <v>25</v>
      </c>
      <c r="C30" s="66"/>
      <c r="D30" s="67" t="s">
        <v>26</v>
      </c>
      <c r="E30" s="167" t="s">
        <v>59</v>
      </c>
      <c r="F30" s="168"/>
      <c r="G30" s="168"/>
      <c r="H30" s="169"/>
    </row>
    <row r="31" spans="2:12" ht="36" customHeight="1" x14ac:dyDescent="0.25">
      <c r="B31" s="68" t="s">
        <v>27</v>
      </c>
      <c r="C31" s="69"/>
      <c r="D31" s="170">
        <v>0.05</v>
      </c>
      <c r="E31" s="173" t="s">
        <v>28</v>
      </c>
      <c r="F31" s="173"/>
      <c r="G31" s="173"/>
      <c r="H31" s="70"/>
    </row>
    <row r="32" spans="2:12" ht="25.5" customHeight="1" x14ac:dyDescent="0.25">
      <c r="B32" s="71"/>
      <c r="C32" s="72"/>
      <c r="D32" s="171"/>
      <c r="E32" s="174" t="s">
        <v>79</v>
      </c>
      <c r="F32" s="174"/>
      <c r="G32" s="174"/>
      <c r="H32" s="159"/>
    </row>
    <row r="33" spans="2:12" ht="20.25" customHeight="1" x14ac:dyDescent="0.25">
      <c r="B33" s="71" t="s">
        <v>82</v>
      </c>
      <c r="C33" s="72"/>
      <c r="D33" s="171"/>
      <c r="E33" s="175"/>
      <c r="F33" s="175"/>
      <c r="G33" s="175"/>
      <c r="H33" s="160"/>
    </row>
    <row r="34" spans="2:12" ht="30" x14ac:dyDescent="0.25">
      <c r="B34" s="71" t="s">
        <v>83</v>
      </c>
      <c r="C34" s="72"/>
      <c r="D34" s="171"/>
      <c r="E34" s="157" t="s">
        <v>80</v>
      </c>
      <c r="F34" s="157"/>
      <c r="G34" s="157"/>
      <c r="H34" s="159"/>
      <c r="J34" s="155"/>
      <c r="K34" s="155"/>
      <c r="L34" s="155"/>
    </row>
    <row r="35" spans="2:12" ht="18.75" customHeight="1" x14ac:dyDescent="0.25">
      <c r="B35" s="71" t="s">
        <v>84</v>
      </c>
      <c r="C35" s="72"/>
      <c r="D35" s="171"/>
      <c r="E35" s="158"/>
      <c r="F35" s="158"/>
      <c r="G35" s="158"/>
      <c r="H35" s="160"/>
    </row>
    <row r="36" spans="2:12" ht="34.5" customHeight="1" x14ac:dyDescent="0.25">
      <c r="B36" s="74" t="s">
        <v>85</v>
      </c>
      <c r="C36" s="72"/>
      <c r="D36" s="171"/>
      <c r="E36" s="178" t="s">
        <v>132</v>
      </c>
      <c r="F36" s="179"/>
      <c r="G36" s="179"/>
      <c r="H36" s="75"/>
    </row>
    <row r="37" spans="2:12" ht="60" customHeight="1" thickBot="1" x14ac:dyDescent="0.3">
      <c r="B37" s="76"/>
      <c r="C37" s="77"/>
      <c r="D37" s="172"/>
      <c r="E37" s="176" t="s">
        <v>81</v>
      </c>
      <c r="F37" s="177"/>
      <c r="G37" s="177"/>
      <c r="H37" s="78" t="s">
        <v>29</v>
      </c>
    </row>
    <row r="38" spans="2:12" ht="17.25" thickBot="1" x14ac:dyDescent="0.3">
      <c r="B38" s="79"/>
      <c r="C38" s="79"/>
      <c r="D38" s="80"/>
      <c r="E38" s="81"/>
      <c r="F38" s="81"/>
      <c r="G38" s="81"/>
      <c r="H38" s="73"/>
    </row>
    <row r="39" spans="2:12" ht="21.75" thickBot="1" x14ac:dyDescent="0.3">
      <c r="B39" s="124" t="s">
        <v>110</v>
      </c>
      <c r="C39" s="125"/>
      <c r="D39" s="125"/>
      <c r="E39" s="125"/>
      <c r="F39" s="125"/>
      <c r="G39" s="125"/>
      <c r="H39" s="126"/>
    </row>
    <row r="40" spans="2:12" ht="62.1" customHeight="1" x14ac:dyDescent="0.25">
      <c r="B40" s="82" t="s">
        <v>19</v>
      </c>
      <c r="C40" s="108" t="s">
        <v>106</v>
      </c>
      <c r="D40" s="108"/>
      <c r="E40" s="28" t="s">
        <v>107</v>
      </c>
      <c r="F40" s="108" t="s">
        <v>115</v>
      </c>
      <c r="G40" s="108"/>
      <c r="H40" s="109"/>
    </row>
    <row r="41" spans="2:12" x14ac:dyDescent="0.25">
      <c r="B41" s="57" t="s">
        <v>88</v>
      </c>
      <c r="C41" s="185"/>
      <c r="D41" s="115"/>
      <c r="E41" s="20"/>
      <c r="F41" s="111"/>
      <c r="G41" s="111"/>
      <c r="H41" s="112"/>
    </row>
    <row r="42" spans="2:12" x14ac:dyDescent="0.25">
      <c r="B42" s="57" t="s">
        <v>89</v>
      </c>
      <c r="C42" s="115"/>
      <c r="D42" s="115"/>
      <c r="E42" s="20"/>
      <c r="F42" s="111"/>
      <c r="G42" s="111"/>
      <c r="H42" s="112"/>
    </row>
    <row r="43" spans="2:12" ht="15.75" thickBot="1" x14ac:dyDescent="0.3">
      <c r="B43" s="48" t="s">
        <v>90</v>
      </c>
      <c r="C43" s="116"/>
      <c r="D43" s="116"/>
      <c r="E43" s="26"/>
      <c r="F43" s="113"/>
      <c r="G43" s="113"/>
      <c r="H43" s="114"/>
    </row>
    <row r="45" spans="2:12" x14ac:dyDescent="0.25">
      <c r="B45" s="94" t="s">
        <v>108</v>
      </c>
    </row>
    <row r="46" spans="2:12" x14ac:dyDescent="0.25">
      <c r="B46" s="85" t="s">
        <v>109</v>
      </c>
      <c r="C46" s="86"/>
      <c r="D46" s="86"/>
      <c r="E46" s="86"/>
      <c r="F46" s="86"/>
      <c r="G46" s="86"/>
      <c r="H46" s="86"/>
    </row>
    <row r="47" spans="2:12" ht="31.5" customHeight="1" x14ac:dyDescent="0.25">
      <c r="B47" s="180" t="s">
        <v>113</v>
      </c>
      <c r="C47" s="180"/>
      <c r="D47" s="180"/>
      <c r="E47" s="180"/>
      <c r="F47" s="180"/>
      <c r="G47" s="180"/>
      <c r="H47" s="180"/>
    </row>
    <row r="48" spans="2:12" ht="49.5" customHeight="1" x14ac:dyDescent="0.25">
      <c r="B48" s="123" t="s">
        <v>111</v>
      </c>
      <c r="C48" s="123"/>
      <c r="D48" s="123"/>
      <c r="E48" s="123"/>
      <c r="F48" s="123"/>
      <c r="G48" s="123"/>
      <c r="H48" s="123"/>
    </row>
    <row r="49" spans="2:8" ht="28.5" customHeight="1" x14ac:dyDescent="0.25">
      <c r="B49" s="123" t="s">
        <v>112</v>
      </c>
      <c r="C49" s="123"/>
      <c r="D49" s="123"/>
      <c r="E49" s="123"/>
      <c r="F49" s="123"/>
      <c r="G49" s="123"/>
      <c r="H49" s="123"/>
    </row>
    <row r="50" spans="2:8" ht="15.75" thickBot="1" x14ac:dyDescent="0.3"/>
    <row r="51" spans="2:8" x14ac:dyDescent="0.25">
      <c r="B51" s="98" t="s">
        <v>101</v>
      </c>
      <c r="C51" s="100" t="s">
        <v>102</v>
      </c>
      <c r="D51" s="101"/>
      <c r="E51" s="22"/>
      <c r="F51" s="23"/>
      <c r="G51" s="104" t="s">
        <v>103</v>
      </c>
      <c r="H51" s="105"/>
    </row>
    <row r="52" spans="2:8" ht="15.75" thickBot="1" x14ac:dyDescent="0.3">
      <c r="B52" s="99"/>
      <c r="C52" s="102"/>
      <c r="D52" s="103"/>
      <c r="E52" s="24"/>
      <c r="F52" s="25"/>
      <c r="G52" s="106"/>
      <c r="H52" s="107"/>
    </row>
  </sheetData>
  <sheetProtection algorithmName="SHA-512" hashValue="I0+ls1zpfnc+H/5GUA+R/qcmDfmiLoSArGM9mwTOX7E+IV2E6cjZroXkKULnRpv/fHw5cTEWOzW2Y7mUSAOegw==" saltValue="YV2+05WDiPeLcYvySAw5bQ==" spinCount="100000" sheet="1" objects="1" scenarios="1" selectLockedCells="1"/>
  <mergeCells count="48">
    <mergeCell ref="B11:H11"/>
    <mergeCell ref="D7:H7"/>
    <mergeCell ref="D8:H8"/>
    <mergeCell ref="D9:H9"/>
    <mergeCell ref="D10:E10"/>
    <mergeCell ref="G10:H10"/>
    <mergeCell ref="B2:H2"/>
    <mergeCell ref="B3:H3"/>
    <mergeCell ref="D4:H4"/>
    <mergeCell ref="D5:H5"/>
    <mergeCell ref="D6:H6"/>
    <mergeCell ref="D19:H19"/>
    <mergeCell ref="D21:E21"/>
    <mergeCell ref="B26:G26"/>
    <mergeCell ref="D27:H27"/>
    <mergeCell ref="B12:H12"/>
    <mergeCell ref="B13:G13"/>
    <mergeCell ref="B14:G14"/>
    <mergeCell ref="B15:G15"/>
    <mergeCell ref="B16:G16"/>
    <mergeCell ref="B17:G17"/>
    <mergeCell ref="J27:L27"/>
    <mergeCell ref="D29:H29"/>
    <mergeCell ref="J34:L34"/>
    <mergeCell ref="E36:G36"/>
    <mergeCell ref="E37:G37"/>
    <mergeCell ref="E30:H30"/>
    <mergeCell ref="B39:H39"/>
    <mergeCell ref="C40:D40"/>
    <mergeCell ref="F40:H40"/>
    <mergeCell ref="D31:D37"/>
    <mergeCell ref="E31:G31"/>
    <mergeCell ref="E32:G33"/>
    <mergeCell ref="H32:H33"/>
    <mergeCell ref="E34:G35"/>
    <mergeCell ref="H34:H35"/>
    <mergeCell ref="C41:D41"/>
    <mergeCell ref="F41:H41"/>
    <mergeCell ref="C42:D42"/>
    <mergeCell ref="F42:H42"/>
    <mergeCell ref="C43:D43"/>
    <mergeCell ref="F43:H43"/>
    <mergeCell ref="B47:H47"/>
    <mergeCell ref="B48:H48"/>
    <mergeCell ref="B49:H49"/>
    <mergeCell ref="B51:B52"/>
    <mergeCell ref="C51:D52"/>
    <mergeCell ref="G51:H52"/>
  </mergeCells>
  <dataValidations count="1">
    <dataValidation type="list" allowBlank="1" showInputMessage="1" showErrorMessage="1" sqref="D10" xr:uid="{0A73409D-B5D5-4424-86AC-96FB90F22DEA}">
      <formula1>"Som platcom DPH,Nie som platcom DPH"</formula1>
    </dataValidation>
  </dataValidations>
  <pageMargins left="0.7" right="0.7" top="0.75" bottom="0.75" header="0.3" footer="0.3"/>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866775</xdr:colOff>
                    <xdr:row>29</xdr:row>
                    <xdr:rowOff>238125</xdr:rowOff>
                  </from>
                  <to>
                    <xdr:col>4</xdr:col>
                    <xdr:colOff>657225</xdr:colOff>
                    <xdr:row>31</xdr:row>
                    <xdr:rowOff>104775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4</xdr:col>
                    <xdr:colOff>9525</xdr:colOff>
                    <xdr:row>30</xdr:row>
                    <xdr:rowOff>400050</xdr:rowOff>
                  </from>
                  <to>
                    <xdr:col>4</xdr:col>
                    <xdr:colOff>676275</xdr:colOff>
                    <xdr:row>33</xdr:row>
                    <xdr:rowOff>114300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866775</xdr:colOff>
                    <xdr:row>32</xdr:row>
                    <xdr:rowOff>161925</xdr:rowOff>
                  </from>
                  <to>
                    <xdr:col>4</xdr:col>
                    <xdr:colOff>657225</xdr:colOff>
                    <xdr:row>35</xdr:row>
                    <xdr:rowOff>152400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xdr:col>
                    <xdr:colOff>828675</xdr:colOff>
                    <xdr:row>33</xdr:row>
                    <xdr:rowOff>276225</xdr:rowOff>
                  </from>
                  <to>
                    <xdr:col>4</xdr:col>
                    <xdr:colOff>742950</xdr:colOff>
                    <xdr:row>36</xdr:row>
                    <xdr:rowOff>76200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7</xdr:col>
                    <xdr:colOff>0</xdr:colOff>
                    <xdr:row>17</xdr:row>
                    <xdr:rowOff>0</xdr:rowOff>
                  </from>
                  <to>
                    <xdr:col>9</xdr:col>
                    <xdr:colOff>38100</xdr:colOff>
                    <xdr:row>19</xdr:row>
                    <xdr:rowOff>104775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7</xdr:col>
                    <xdr:colOff>0</xdr:colOff>
                    <xdr:row>17</xdr:row>
                    <xdr:rowOff>0</xdr:rowOff>
                  </from>
                  <to>
                    <xdr:col>9</xdr:col>
                    <xdr:colOff>9525</xdr:colOff>
                    <xdr:row>19</xdr:row>
                    <xdr:rowOff>104775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7</xdr:col>
                    <xdr:colOff>0</xdr:colOff>
                    <xdr:row>17</xdr:row>
                    <xdr:rowOff>0</xdr:rowOff>
                  </from>
                  <to>
                    <xdr:col>9</xdr:col>
                    <xdr:colOff>9525</xdr:colOff>
                    <xdr:row>19</xdr:row>
                    <xdr:rowOff>85725</xdr:rowOff>
                  </to>
                </anchor>
              </controlPr>
            </control>
          </mc:Choice>
        </mc:AlternateContent>
        <mc:AlternateContent xmlns:mc="http://schemas.openxmlformats.org/markup-compatibility/2006">
          <mc:Choice Requires="x14">
            <control shapeId="18441" r:id="rId11" name="Check Box 9">
              <controlPr defaultSize="0" autoFill="0" autoLine="0" autoPict="0">
                <anchor moveWithCells="1">
                  <from>
                    <xdr:col>7</xdr:col>
                    <xdr:colOff>0</xdr:colOff>
                    <xdr:row>12</xdr:row>
                    <xdr:rowOff>0</xdr:rowOff>
                  </from>
                  <to>
                    <xdr:col>8</xdr:col>
                    <xdr:colOff>609600</xdr:colOff>
                    <xdr:row>13</xdr:row>
                    <xdr:rowOff>85725</xdr:rowOff>
                  </to>
                </anchor>
              </controlPr>
            </control>
          </mc:Choice>
        </mc:AlternateContent>
        <mc:AlternateContent xmlns:mc="http://schemas.openxmlformats.org/markup-compatibility/2006">
          <mc:Choice Requires="x14">
            <control shapeId="18442" r:id="rId12"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18443" r:id="rId13"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18444" r:id="rId14" name="Check Box 12">
              <controlPr defaultSize="0" autoFill="0" autoLine="0" autoPict="0">
                <anchor moveWithCells="1">
                  <from>
                    <xdr:col>6</xdr:col>
                    <xdr:colOff>1933575</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18445" r:id="rId15" name="Check Box 13">
              <controlPr defaultSize="0" autoFill="0" autoLine="0" autoPict="0">
                <anchor moveWithCells="1">
                  <from>
                    <xdr:col>7</xdr:col>
                    <xdr:colOff>0</xdr:colOff>
                    <xdr:row>13</xdr:row>
                    <xdr:rowOff>9525</xdr:rowOff>
                  </from>
                  <to>
                    <xdr:col>8</xdr:col>
                    <xdr:colOff>609600</xdr:colOff>
                    <xdr:row>14</xdr:row>
                    <xdr:rowOff>104775</xdr:rowOff>
                  </to>
                </anchor>
              </controlPr>
            </control>
          </mc:Choice>
        </mc:AlternateContent>
        <mc:AlternateContent xmlns:mc="http://schemas.openxmlformats.org/markup-compatibility/2006">
          <mc:Choice Requires="x14">
            <control shapeId="18446" r:id="rId16" name="Check Box 14">
              <controlPr defaultSize="0" autoFill="0" autoLine="0" autoPict="0">
                <anchor moveWithCells="1">
                  <from>
                    <xdr:col>4</xdr:col>
                    <xdr:colOff>0</xdr:colOff>
                    <xdr:row>35</xdr:row>
                    <xdr:rowOff>200025</xdr:rowOff>
                  </from>
                  <to>
                    <xdr:col>4</xdr:col>
                    <xdr:colOff>657225</xdr:colOff>
                    <xdr:row>36</xdr:row>
                    <xdr:rowOff>390525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83C4-4341-4577-968D-B449E2C90BFD}">
  <dimension ref="B1:N52"/>
  <sheetViews>
    <sheetView topLeftCell="A26" zoomScale="90" zoomScaleNormal="90" workbookViewId="0">
      <selection activeCell="B51" sqref="B51:B52"/>
    </sheetView>
  </sheetViews>
  <sheetFormatPr defaultColWidth="8.7109375" defaultRowHeight="15" x14ac:dyDescent="0.25"/>
  <cols>
    <col min="1" max="1" width="8.7109375" style="32"/>
    <col min="2" max="2" width="46.28515625" style="32" customWidth="1"/>
    <col min="3" max="3" width="5.42578125" style="32" customWidth="1"/>
    <col min="4" max="4" width="12.5703125" style="32" customWidth="1"/>
    <col min="5" max="5" width="28.85546875" style="32" customWidth="1"/>
    <col min="6" max="6" width="22.28515625" style="32" customWidth="1"/>
    <col min="7" max="7" width="16.5703125" style="32" customWidth="1"/>
    <col min="8" max="8" width="19.42578125" style="32" customWidth="1"/>
    <col min="9" max="9" width="9.140625" style="32" customWidth="1"/>
    <col min="10" max="11" width="8.7109375" style="32"/>
    <col min="12" max="12" width="14.7109375" style="32" customWidth="1"/>
    <col min="13" max="16384" width="8.7109375" style="32"/>
  </cols>
  <sheetData>
    <row r="1" spans="2:14" ht="15.75" thickBot="1" x14ac:dyDescent="0.3"/>
    <row r="2" spans="2:14" ht="44.45" customHeight="1" thickBot="1" x14ac:dyDescent="0.3">
      <c r="B2" s="149" t="s">
        <v>95</v>
      </c>
      <c r="C2" s="150"/>
      <c r="D2" s="151"/>
      <c r="E2" s="151"/>
      <c r="F2" s="151"/>
      <c r="G2" s="151"/>
      <c r="H2" s="152"/>
    </row>
    <row r="3" spans="2:14" ht="15" customHeight="1" thickBot="1" x14ac:dyDescent="0.3">
      <c r="B3" s="130"/>
      <c r="C3" s="130"/>
      <c r="D3" s="130"/>
      <c r="E3" s="130"/>
      <c r="F3" s="130"/>
      <c r="G3" s="130"/>
      <c r="H3" s="130"/>
    </row>
    <row r="4" spans="2:14" ht="20.25" customHeight="1" x14ac:dyDescent="0.25">
      <c r="B4" s="33" t="s">
        <v>0</v>
      </c>
      <c r="C4" s="34"/>
      <c r="D4" s="153"/>
      <c r="E4" s="153"/>
      <c r="F4" s="153"/>
      <c r="G4" s="153"/>
      <c r="H4" s="154"/>
    </row>
    <row r="5" spans="2:14" ht="18.600000000000001" customHeight="1" x14ac:dyDescent="0.25">
      <c r="B5" s="29" t="s">
        <v>1</v>
      </c>
      <c r="C5" s="30"/>
      <c r="D5" s="117"/>
      <c r="E5" s="117"/>
      <c r="F5" s="117"/>
      <c r="G5" s="117"/>
      <c r="H5" s="118"/>
    </row>
    <row r="6" spans="2:14" ht="16.5" customHeight="1" x14ac:dyDescent="0.25">
      <c r="B6" s="29" t="s">
        <v>2</v>
      </c>
      <c r="C6" s="30"/>
      <c r="D6" s="117"/>
      <c r="E6" s="117"/>
      <c r="F6" s="117"/>
      <c r="G6" s="117"/>
      <c r="H6" s="118"/>
    </row>
    <row r="7" spans="2:14" ht="14.45" customHeight="1" x14ac:dyDescent="0.25">
      <c r="B7" s="29" t="s">
        <v>3</v>
      </c>
      <c r="C7" s="30"/>
      <c r="D7" s="117"/>
      <c r="E7" s="117"/>
      <c r="F7" s="117"/>
      <c r="G7" s="117"/>
      <c r="H7" s="118"/>
    </row>
    <row r="8" spans="2:14" ht="20.100000000000001" customHeight="1" x14ac:dyDescent="0.25">
      <c r="B8" s="29" t="s">
        <v>4</v>
      </c>
      <c r="C8" s="30"/>
      <c r="D8" s="117"/>
      <c r="E8" s="117"/>
      <c r="F8" s="117"/>
      <c r="G8" s="117"/>
      <c r="H8" s="118"/>
      <c r="N8" s="35"/>
    </row>
    <row r="9" spans="2:14" x14ac:dyDescent="0.25">
      <c r="B9" s="29" t="s">
        <v>5</v>
      </c>
      <c r="C9" s="30"/>
      <c r="D9" s="117"/>
      <c r="E9" s="117"/>
      <c r="F9" s="117"/>
      <c r="G9" s="117"/>
      <c r="H9" s="118"/>
    </row>
    <row r="10" spans="2:14" ht="15" customHeight="1" thickBot="1" x14ac:dyDescent="0.3">
      <c r="B10" s="36" t="s">
        <v>6</v>
      </c>
      <c r="C10" s="37"/>
      <c r="D10" s="119" t="s">
        <v>7</v>
      </c>
      <c r="E10" s="120"/>
      <c r="F10" s="31"/>
      <c r="G10" s="121"/>
      <c r="H10" s="122"/>
    </row>
    <row r="11" spans="2:14" ht="17.45" customHeight="1" thickBot="1" x14ac:dyDescent="0.3">
      <c r="B11" s="130"/>
      <c r="C11" s="130"/>
      <c r="D11" s="130"/>
      <c r="E11" s="130"/>
      <c r="F11" s="130"/>
      <c r="G11" s="130"/>
      <c r="H11" s="130"/>
      <c r="J11" s="35"/>
    </row>
    <row r="12" spans="2:14" ht="31.5" customHeight="1" x14ac:dyDescent="0.25">
      <c r="B12" s="137" t="s">
        <v>8</v>
      </c>
      <c r="C12" s="138"/>
      <c r="D12" s="138"/>
      <c r="E12" s="138"/>
      <c r="F12" s="138"/>
      <c r="G12" s="138"/>
      <c r="H12" s="139"/>
      <c r="K12" s="38"/>
    </row>
    <row r="13" spans="2:14" ht="38.25" customHeight="1" x14ac:dyDescent="0.25">
      <c r="B13" s="140" t="s">
        <v>61</v>
      </c>
      <c r="C13" s="141"/>
      <c r="D13" s="141"/>
      <c r="E13" s="141"/>
      <c r="F13" s="141"/>
      <c r="G13" s="142"/>
      <c r="H13" s="14"/>
    </row>
    <row r="14" spans="2:14" ht="38.25" customHeight="1" x14ac:dyDescent="0.25">
      <c r="B14" s="143" t="s">
        <v>9</v>
      </c>
      <c r="C14" s="144"/>
      <c r="D14" s="145"/>
      <c r="E14" s="145"/>
      <c r="F14" s="145"/>
      <c r="G14" s="145"/>
      <c r="H14" s="15"/>
    </row>
    <row r="15" spans="2:14" ht="39.75" customHeight="1" x14ac:dyDescent="0.25">
      <c r="B15" s="143" t="s">
        <v>10</v>
      </c>
      <c r="C15" s="144"/>
      <c r="D15" s="145"/>
      <c r="E15" s="145"/>
      <c r="F15" s="145"/>
      <c r="G15" s="145"/>
      <c r="H15" s="15"/>
    </row>
    <row r="16" spans="2:14" ht="44.25" customHeight="1" x14ac:dyDescent="0.25">
      <c r="B16" s="146" t="s">
        <v>11</v>
      </c>
      <c r="C16" s="147"/>
      <c r="D16" s="148"/>
      <c r="E16" s="148"/>
      <c r="F16" s="148"/>
      <c r="G16" s="148"/>
      <c r="H16" s="15"/>
    </row>
    <row r="17" spans="2:12" ht="41.25" customHeight="1" thickBot="1" x14ac:dyDescent="0.3">
      <c r="B17" s="131" t="s">
        <v>62</v>
      </c>
      <c r="C17" s="132"/>
      <c r="D17" s="133"/>
      <c r="E17" s="133"/>
      <c r="F17" s="133"/>
      <c r="G17" s="133"/>
      <c r="H17" s="16"/>
    </row>
    <row r="18" spans="2:12" ht="16.5" customHeight="1" thickBot="1" x14ac:dyDescent="0.3">
      <c r="B18" s="39"/>
      <c r="C18" s="39"/>
      <c r="D18" s="39"/>
      <c r="E18" s="39"/>
      <c r="F18" s="39"/>
      <c r="G18" s="39"/>
      <c r="H18" s="40"/>
    </row>
    <row r="19" spans="2:12" ht="21" customHeight="1" thickBot="1" x14ac:dyDescent="0.3">
      <c r="B19" s="41" t="s">
        <v>12</v>
      </c>
      <c r="C19" s="42"/>
      <c r="D19" s="134" t="s">
        <v>13</v>
      </c>
      <c r="E19" s="135"/>
      <c r="F19" s="135"/>
      <c r="G19" s="135"/>
      <c r="H19" s="136"/>
    </row>
    <row r="20" spans="2:12" ht="16.5" customHeight="1" x14ac:dyDescent="0.25">
      <c r="B20" s="43" t="s">
        <v>14</v>
      </c>
      <c r="C20" s="44"/>
      <c r="D20" s="45" t="s">
        <v>15</v>
      </c>
      <c r="E20" s="45"/>
      <c r="F20" s="45"/>
      <c r="G20" s="46" t="s">
        <v>16</v>
      </c>
      <c r="H20" s="47" t="s">
        <v>17</v>
      </c>
    </row>
    <row r="21" spans="2:12" ht="13.5" customHeight="1" thickBot="1" x14ac:dyDescent="0.3">
      <c r="B21" s="48" t="s">
        <v>18</v>
      </c>
      <c r="C21" s="49"/>
      <c r="D21" s="128">
        <v>95</v>
      </c>
      <c r="E21" s="129"/>
      <c r="F21" s="50"/>
      <c r="G21" s="51">
        <v>0</v>
      </c>
      <c r="H21" s="52">
        <v>633148</v>
      </c>
    </row>
    <row r="22" spans="2:12" ht="43.5" customHeight="1" x14ac:dyDescent="0.25">
      <c r="B22" s="53" t="s">
        <v>119</v>
      </c>
      <c r="C22" s="19" t="s">
        <v>73</v>
      </c>
      <c r="D22" s="54" t="s">
        <v>75</v>
      </c>
      <c r="E22" s="55" t="s">
        <v>76</v>
      </c>
      <c r="F22" s="54" t="s">
        <v>77</v>
      </c>
      <c r="G22" s="55" t="s">
        <v>78</v>
      </c>
      <c r="H22" s="56" t="s">
        <v>20</v>
      </c>
    </row>
    <row r="23" spans="2:12" ht="15.95" customHeight="1" x14ac:dyDescent="0.25">
      <c r="B23" s="57" t="s">
        <v>129</v>
      </c>
      <c r="C23" s="87" t="s">
        <v>74</v>
      </c>
      <c r="D23" s="88">
        <v>1036</v>
      </c>
      <c r="E23" s="21">
        <v>0</v>
      </c>
      <c r="F23" s="60">
        <f>E23*0.23</f>
        <v>0</v>
      </c>
      <c r="G23" s="60">
        <f>E23+F23</f>
        <v>0</v>
      </c>
      <c r="H23" s="61">
        <f>G23*D23</f>
        <v>0</v>
      </c>
    </row>
    <row r="24" spans="2:12" ht="18.95" customHeight="1" x14ac:dyDescent="0.25">
      <c r="B24" s="57" t="s">
        <v>130</v>
      </c>
      <c r="C24" s="58" t="s">
        <v>74</v>
      </c>
      <c r="D24" s="59">
        <v>2760</v>
      </c>
      <c r="E24" s="20">
        <v>0</v>
      </c>
      <c r="F24" s="60">
        <f>E24*0.23</f>
        <v>0</v>
      </c>
      <c r="G24" s="60">
        <f>E24+F24</f>
        <v>0</v>
      </c>
      <c r="H24" s="61">
        <f>G24*D24</f>
        <v>0</v>
      </c>
    </row>
    <row r="25" spans="2:12" ht="16.5" customHeight="1" x14ac:dyDescent="0.25">
      <c r="B25" s="57" t="s">
        <v>131</v>
      </c>
      <c r="C25" s="58" t="s">
        <v>74</v>
      </c>
      <c r="D25" s="59">
        <v>2070</v>
      </c>
      <c r="E25" s="20">
        <v>0</v>
      </c>
      <c r="F25" s="60">
        <f>E25*0.23</f>
        <v>0</v>
      </c>
      <c r="G25" s="60">
        <f>E25+F25</f>
        <v>0</v>
      </c>
      <c r="H25" s="61">
        <f>D25*G25</f>
        <v>0</v>
      </c>
    </row>
    <row r="26" spans="2:12" ht="22.5" customHeight="1" x14ac:dyDescent="0.25">
      <c r="B26" s="161" t="s">
        <v>22</v>
      </c>
      <c r="C26" s="162"/>
      <c r="D26" s="162"/>
      <c r="E26" s="163"/>
      <c r="F26" s="163"/>
      <c r="G26" s="164"/>
      <c r="H26" s="91">
        <f>SUM(H23:H25)</f>
        <v>0</v>
      </c>
    </row>
    <row r="27" spans="2:12" ht="24" customHeight="1" thickBot="1" x14ac:dyDescent="0.35">
      <c r="B27" s="63" t="s">
        <v>23</v>
      </c>
      <c r="C27" s="64"/>
      <c r="D27" s="186">
        <f>IF(D21=100,"Toto je jediné kritérium a prepočet na body sa preto neuplatňuje",IF(B21="čím menej, tým lepšie",(D21*(H21-H26)/(H21-G21)),(D21*(H26-G21)/(H21-G21))))</f>
        <v>95</v>
      </c>
      <c r="E27" s="186"/>
      <c r="F27" s="186"/>
      <c r="G27" s="186"/>
      <c r="H27" s="187"/>
      <c r="J27" s="156"/>
      <c r="K27" s="156"/>
      <c r="L27" s="156"/>
    </row>
    <row r="28" spans="2:12" ht="29.1" customHeight="1" thickBot="1" x14ac:dyDescent="0.3"/>
    <row r="29" spans="2:12" ht="25.5" customHeight="1" thickBot="1" x14ac:dyDescent="0.3">
      <c r="B29" s="41" t="s">
        <v>24</v>
      </c>
      <c r="C29" s="42"/>
      <c r="D29" s="134" t="s">
        <v>71</v>
      </c>
      <c r="E29" s="135"/>
      <c r="F29" s="135"/>
      <c r="G29" s="135"/>
      <c r="H29" s="136"/>
    </row>
    <row r="30" spans="2:12" ht="24" customHeight="1" x14ac:dyDescent="0.25">
      <c r="B30" s="65" t="s">
        <v>25</v>
      </c>
      <c r="C30" s="66"/>
      <c r="D30" s="67" t="s">
        <v>26</v>
      </c>
      <c r="E30" s="167" t="s">
        <v>59</v>
      </c>
      <c r="F30" s="168"/>
      <c r="G30" s="168"/>
      <c r="H30" s="169"/>
    </row>
    <row r="31" spans="2:12" ht="36" customHeight="1" x14ac:dyDescent="0.25">
      <c r="B31" s="68" t="s">
        <v>27</v>
      </c>
      <c r="C31" s="69"/>
      <c r="D31" s="170">
        <v>0.05</v>
      </c>
      <c r="E31" s="173" t="s">
        <v>28</v>
      </c>
      <c r="F31" s="173"/>
      <c r="G31" s="173"/>
      <c r="H31" s="70"/>
    </row>
    <row r="32" spans="2:12" ht="25.5" customHeight="1" x14ac:dyDescent="0.25">
      <c r="B32" s="71"/>
      <c r="C32" s="72"/>
      <c r="D32" s="171"/>
      <c r="E32" s="174" t="s">
        <v>79</v>
      </c>
      <c r="F32" s="174"/>
      <c r="G32" s="174"/>
      <c r="H32" s="159"/>
    </row>
    <row r="33" spans="2:12" ht="20.25" customHeight="1" x14ac:dyDescent="0.25">
      <c r="B33" s="71" t="s">
        <v>82</v>
      </c>
      <c r="C33" s="72"/>
      <c r="D33" s="171"/>
      <c r="E33" s="175"/>
      <c r="F33" s="175"/>
      <c r="G33" s="175"/>
      <c r="H33" s="160"/>
    </row>
    <row r="34" spans="2:12" ht="30" x14ac:dyDescent="0.25">
      <c r="B34" s="71" t="s">
        <v>83</v>
      </c>
      <c r="C34" s="72"/>
      <c r="D34" s="171"/>
      <c r="E34" s="157" t="s">
        <v>80</v>
      </c>
      <c r="F34" s="157"/>
      <c r="G34" s="157"/>
      <c r="H34" s="159"/>
      <c r="J34" s="155"/>
      <c r="K34" s="155"/>
      <c r="L34" s="155"/>
    </row>
    <row r="35" spans="2:12" ht="18.75" customHeight="1" x14ac:dyDescent="0.25">
      <c r="B35" s="71" t="s">
        <v>84</v>
      </c>
      <c r="C35" s="72"/>
      <c r="D35" s="171"/>
      <c r="E35" s="158"/>
      <c r="F35" s="158"/>
      <c r="G35" s="158"/>
      <c r="H35" s="160"/>
    </row>
    <row r="36" spans="2:12" ht="34.5" customHeight="1" x14ac:dyDescent="0.25">
      <c r="B36" s="74" t="s">
        <v>85</v>
      </c>
      <c r="C36" s="72"/>
      <c r="D36" s="171"/>
      <c r="E36" s="178" t="s">
        <v>132</v>
      </c>
      <c r="F36" s="179"/>
      <c r="G36" s="179"/>
      <c r="H36" s="75"/>
    </row>
    <row r="37" spans="2:12" ht="60" customHeight="1" thickBot="1" x14ac:dyDescent="0.3">
      <c r="B37" s="76"/>
      <c r="C37" s="77"/>
      <c r="D37" s="172"/>
      <c r="E37" s="176" t="s">
        <v>81</v>
      </c>
      <c r="F37" s="177"/>
      <c r="G37" s="177"/>
      <c r="H37" s="78" t="s">
        <v>29</v>
      </c>
    </row>
    <row r="38" spans="2:12" ht="17.25" thickBot="1" x14ac:dyDescent="0.3">
      <c r="B38" s="79"/>
      <c r="C38" s="79"/>
      <c r="D38" s="80"/>
      <c r="E38" s="81"/>
      <c r="F38" s="81"/>
      <c r="G38" s="81"/>
      <c r="H38" s="73"/>
    </row>
    <row r="39" spans="2:12" ht="21.75" thickBot="1" x14ac:dyDescent="0.3">
      <c r="B39" s="124" t="s">
        <v>110</v>
      </c>
      <c r="C39" s="125"/>
      <c r="D39" s="125"/>
      <c r="E39" s="125"/>
      <c r="F39" s="125"/>
      <c r="G39" s="125"/>
      <c r="H39" s="126"/>
    </row>
    <row r="40" spans="2:12" ht="71.45" customHeight="1" x14ac:dyDescent="0.25">
      <c r="B40" s="82" t="s">
        <v>19</v>
      </c>
      <c r="C40" s="108" t="s">
        <v>106</v>
      </c>
      <c r="D40" s="108"/>
      <c r="E40" s="28" t="s">
        <v>107</v>
      </c>
      <c r="F40" s="108" t="s">
        <v>115</v>
      </c>
      <c r="G40" s="108"/>
      <c r="H40" s="109"/>
    </row>
    <row r="41" spans="2:12" x14ac:dyDescent="0.25">
      <c r="B41" s="57" t="s">
        <v>96</v>
      </c>
      <c r="C41" s="115"/>
      <c r="D41" s="115"/>
      <c r="E41" s="20"/>
      <c r="F41" s="111"/>
      <c r="G41" s="111"/>
      <c r="H41" s="112"/>
    </row>
    <row r="42" spans="2:12" x14ac:dyDescent="0.25">
      <c r="B42" s="57" t="s">
        <v>97</v>
      </c>
      <c r="C42" s="115"/>
      <c r="D42" s="115"/>
      <c r="E42" s="20"/>
      <c r="F42" s="111"/>
      <c r="G42" s="111"/>
      <c r="H42" s="112"/>
    </row>
    <row r="43" spans="2:12" ht="15.75" thickBot="1" x14ac:dyDescent="0.3">
      <c r="B43" s="48" t="s">
        <v>98</v>
      </c>
      <c r="C43" s="116"/>
      <c r="D43" s="116"/>
      <c r="E43" s="26"/>
      <c r="F43" s="113"/>
      <c r="G43" s="113"/>
      <c r="H43" s="114"/>
    </row>
    <row r="45" spans="2:12" x14ac:dyDescent="0.25">
      <c r="B45" s="84" t="s">
        <v>108</v>
      </c>
    </row>
    <row r="46" spans="2:12" x14ac:dyDescent="0.25">
      <c r="B46" s="85" t="s">
        <v>109</v>
      </c>
      <c r="C46" s="86"/>
      <c r="D46" s="86"/>
      <c r="E46" s="86"/>
      <c r="F46" s="86"/>
      <c r="G46" s="86"/>
      <c r="H46" s="86"/>
    </row>
    <row r="47" spans="2:12" ht="30" customHeight="1" x14ac:dyDescent="0.25">
      <c r="B47" s="180" t="s">
        <v>113</v>
      </c>
      <c r="C47" s="180"/>
      <c r="D47" s="180"/>
      <c r="E47" s="180"/>
      <c r="F47" s="180"/>
      <c r="G47" s="180"/>
      <c r="H47" s="180"/>
    </row>
    <row r="48" spans="2:12" ht="43.5" customHeight="1" x14ac:dyDescent="0.25">
      <c r="B48" s="123" t="s">
        <v>111</v>
      </c>
      <c r="C48" s="123"/>
      <c r="D48" s="123"/>
      <c r="E48" s="123"/>
      <c r="F48" s="123"/>
      <c r="G48" s="123"/>
      <c r="H48" s="123"/>
    </row>
    <row r="49" spans="2:8" ht="27.6" customHeight="1" x14ac:dyDescent="0.25">
      <c r="B49" s="123" t="s">
        <v>112</v>
      </c>
      <c r="C49" s="123"/>
      <c r="D49" s="123"/>
      <c r="E49" s="123"/>
      <c r="F49" s="123"/>
      <c r="G49" s="123"/>
      <c r="H49" s="123"/>
    </row>
    <row r="50" spans="2:8" ht="15.75" thickBot="1" x14ac:dyDescent="0.3"/>
    <row r="51" spans="2:8" x14ac:dyDescent="0.25">
      <c r="B51" s="98" t="s">
        <v>101</v>
      </c>
      <c r="C51" s="100" t="s">
        <v>102</v>
      </c>
      <c r="D51" s="101"/>
      <c r="E51" s="22"/>
      <c r="F51" s="23"/>
      <c r="G51" s="104" t="s">
        <v>103</v>
      </c>
      <c r="H51" s="105"/>
    </row>
    <row r="52" spans="2:8" ht="15.75" thickBot="1" x14ac:dyDescent="0.3">
      <c r="B52" s="99"/>
      <c r="C52" s="102"/>
      <c r="D52" s="103"/>
      <c r="E52" s="24"/>
      <c r="F52" s="25"/>
      <c r="G52" s="106"/>
      <c r="H52" s="107"/>
    </row>
  </sheetData>
  <sheetProtection algorithmName="SHA-512" hashValue="7GYirWWXo6Q6wPaFgMpqFFy0qKGp1sQzIA37cXWUd4RTTtlyzb/uQSl2x9b54XFeeVwVP5bMtmo9K3suqOi67Q==" saltValue="oyjpAh7GgESgJrAUB0ONYw==" spinCount="100000" sheet="1" objects="1" scenarios="1" selectLockedCells="1"/>
  <mergeCells count="48">
    <mergeCell ref="B11:H11"/>
    <mergeCell ref="D7:H7"/>
    <mergeCell ref="D8:H8"/>
    <mergeCell ref="D9:H9"/>
    <mergeCell ref="D10:E10"/>
    <mergeCell ref="G10:H10"/>
    <mergeCell ref="B2:H2"/>
    <mergeCell ref="B3:H3"/>
    <mergeCell ref="D4:H4"/>
    <mergeCell ref="D5:H5"/>
    <mergeCell ref="D6:H6"/>
    <mergeCell ref="D19:H19"/>
    <mergeCell ref="D21:E21"/>
    <mergeCell ref="B26:G26"/>
    <mergeCell ref="D27:H27"/>
    <mergeCell ref="B12:H12"/>
    <mergeCell ref="B13:G13"/>
    <mergeCell ref="B14:G14"/>
    <mergeCell ref="B15:G15"/>
    <mergeCell ref="B16:G16"/>
    <mergeCell ref="B17:G17"/>
    <mergeCell ref="J27:L27"/>
    <mergeCell ref="D29:H29"/>
    <mergeCell ref="J34:L34"/>
    <mergeCell ref="E36:G36"/>
    <mergeCell ref="E37:G37"/>
    <mergeCell ref="E30:H30"/>
    <mergeCell ref="B39:H39"/>
    <mergeCell ref="C40:D40"/>
    <mergeCell ref="F40:H40"/>
    <mergeCell ref="D31:D37"/>
    <mergeCell ref="E31:G31"/>
    <mergeCell ref="E32:G33"/>
    <mergeCell ref="H32:H33"/>
    <mergeCell ref="E34:G35"/>
    <mergeCell ref="H34:H35"/>
    <mergeCell ref="C41:D41"/>
    <mergeCell ref="F41:H41"/>
    <mergeCell ref="C42:D42"/>
    <mergeCell ref="F42:H42"/>
    <mergeCell ref="C43:D43"/>
    <mergeCell ref="F43:H43"/>
    <mergeCell ref="B47:H47"/>
    <mergeCell ref="B48:H48"/>
    <mergeCell ref="B49:H49"/>
    <mergeCell ref="B51:B52"/>
    <mergeCell ref="C51:D52"/>
    <mergeCell ref="G51:H52"/>
  </mergeCells>
  <dataValidations count="1">
    <dataValidation type="list" allowBlank="1" showInputMessage="1" showErrorMessage="1" sqref="D10" xr:uid="{3B4E457F-D154-4C3C-ABE3-6470C6401BA5}">
      <formula1>"Som platcom DPH,Nie som platcom DPH"</formula1>
    </dataValidation>
  </dataValidations>
  <pageMargins left="0.7" right="0.7" top="0.75" bottom="0.75" header="0.3" footer="0.3"/>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866775</xdr:colOff>
                    <xdr:row>29</xdr:row>
                    <xdr:rowOff>238125</xdr:rowOff>
                  </from>
                  <to>
                    <xdr:col>4</xdr:col>
                    <xdr:colOff>657225</xdr:colOff>
                    <xdr:row>31</xdr:row>
                    <xdr:rowOff>104775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4</xdr:col>
                    <xdr:colOff>9525</xdr:colOff>
                    <xdr:row>30</xdr:row>
                    <xdr:rowOff>400050</xdr:rowOff>
                  </from>
                  <to>
                    <xdr:col>4</xdr:col>
                    <xdr:colOff>676275</xdr:colOff>
                    <xdr:row>33</xdr:row>
                    <xdr:rowOff>114300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866775</xdr:colOff>
                    <xdr:row>32</xdr:row>
                    <xdr:rowOff>161925</xdr:rowOff>
                  </from>
                  <to>
                    <xdr:col>4</xdr:col>
                    <xdr:colOff>657225</xdr:colOff>
                    <xdr:row>35</xdr:row>
                    <xdr:rowOff>152400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828675</xdr:colOff>
                    <xdr:row>33</xdr:row>
                    <xdr:rowOff>276225</xdr:rowOff>
                  </from>
                  <to>
                    <xdr:col>4</xdr:col>
                    <xdr:colOff>742950</xdr:colOff>
                    <xdr:row>36</xdr:row>
                    <xdr:rowOff>76200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7</xdr:col>
                    <xdr:colOff>0</xdr:colOff>
                    <xdr:row>17</xdr:row>
                    <xdr:rowOff>0</xdr:rowOff>
                  </from>
                  <to>
                    <xdr:col>9</xdr:col>
                    <xdr:colOff>38100</xdr:colOff>
                    <xdr:row>19</xdr:row>
                    <xdr:rowOff>104775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7</xdr:col>
                    <xdr:colOff>0</xdr:colOff>
                    <xdr:row>17</xdr:row>
                    <xdr:rowOff>0</xdr:rowOff>
                  </from>
                  <to>
                    <xdr:col>9</xdr:col>
                    <xdr:colOff>9525</xdr:colOff>
                    <xdr:row>19</xdr:row>
                    <xdr:rowOff>104775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7</xdr:col>
                    <xdr:colOff>0</xdr:colOff>
                    <xdr:row>17</xdr:row>
                    <xdr:rowOff>0</xdr:rowOff>
                  </from>
                  <to>
                    <xdr:col>9</xdr:col>
                    <xdr:colOff>9525</xdr:colOff>
                    <xdr:row>19</xdr:row>
                    <xdr:rowOff>85725</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7</xdr:col>
                    <xdr:colOff>0</xdr:colOff>
                    <xdr:row>12</xdr:row>
                    <xdr:rowOff>0</xdr:rowOff>
                  </from>
                  <to>
                    <xdr:col>8</xdr:col>
                    <xdr:colOff>609600</xdr:colOff>
                    <xdr:row>13</xdr:row>
                    <xdr:rowOff>85725</xdr:rowOff>
                  </to>
                </anchor>
              </controlPr>
            </control>
          </mc:Choice>
        </mc:AlternateContent>
        <mc:AlternateContent xmlns:mc="http://schemas.openxmlformats.org/markup-compatibility/2006">
          <mc:Choice Requires="x14">
            <control shapeId="19466" r:id="rId12"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19467" r:id="rId13"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19468" r:id="rId14" name="Check Box 12">
              <controlPr defaultSize="0" autoFill="0" autoLine="0" autoPict="0">
                <anchor moveWithCells="1">
                  <from>
                    <xdr:col>6</xdr:col>
                    <xdr:colOff>1933575</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19469" r:id="rId15" name="Check Box 13">
              <controlPr defaultSize="0" autoFill="0" autoLine="0" autoPict="0">
                <anchor moveWithCells="1">
                  <from>
                    <xdr:col>7</xdr:col>
                    <xdr:colOff>0</xdr:colOff>
                    <xdr:row>13</xdr:row>
                    <xdr:rowOff>9525</xdr:rowOff>
                  </from>
                  <to>
                    <xdr:col>8</xdr:col>
                    <xdr:colOff>609600</xdr:colOff>
                    <xdr:row>14</xdr:row>
                    <xdr:rowOff>104775</xdr:rowOff>
                  </to>
                </anchor>
              </controlPr>
            </control>
          </mc:Choice>
        </mc:AlternateContent>
        <mc:AlternateContent xmlns:mc="http://schemas.openxmlformats.org/markup-compatibility/2006">
          <mc:Choice Requires="x14">
            <control shapeId="19470" r:id="rId16" name="Check Box 14">
              <controlPr defaultSize="0" autoFill="0" autoLine="0" autoPict="0">
                <anchor moveWithCells="1">
                  <from>
                    <xdr:col>4</xdr:col>
                    <xdr:colOff>0</xdr:colOff>
                    <xdr:row>35</xdr:row>
                    <xdr:rowOff>200025</xdr:rowOff>
                  </from>
                  <to>
                    <xdr:col>4</xdr:col>
                    <xdr:colOff>657225</xdr:colOff>
                    <xdr:row>36</xdr:row>
                    <xdr:rowOff>390525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5924E-7F95-4E1A-A6AE-A9235B00E92B}">
  <dimension ref="B1:N50"/>
  <sheetViews>
    <sheetView topLeftCell="A13" zoomScale="90" zoomScaleNormal="90" workbookViewId="0">
      <selection activeCell="D7" sqref="D7:H7"/>
    </sheetView>
  </sheetViews>
  <sheetFormatPr defaultColWidth="8.7109375" defaultRowHeight="15" x14ac:dyDescent="0.25"/>
  <cols>
    <col min="1" max="1" width="8.7109375" style="32"/>
    <col min="2" max="2" width="46.28515625" style="32" customWidth="1"/>
    <col min="3" max="3" width="5.42578125" style="32" customWidth="1"/>
    <col min="4" max="4" width="12.5703125" style="32" customWidth="1"/>
    <col min="5" max="5" width="28.85546875" style="32" customWidth="1"/>
    <col min="6" max="6" width="22.28515625" style="32" customWidth="1"/>
    <col min="7" max="7" width="16.5703125" style="32" customWidth="1"/>
    <col min="8" max="8" width="19.42578125" style="32" customWidth="1"/>
    <col min="9" max="9" width="9.140625" style="32" customWidth="1"/>
    <col min="10" max="11" width="8.7109375" style="32"/>
    <col min="12" max="12" width="14.7109375" style="32" customWidth="1"/>
    <col min="13" max="16384" width="8.7109375" style="32"/>
  </cols>
  <sheetData>
    <row r="1" spans="2:14" ht="15.75" thickBot="1" x14ac:dyDescent="0.3"/>
    <row r="2" spans="2:14" ht="44.45" customHeight="1" thickBot="1" x14ac:dyDescent="0.3">
      <c r="B2" s="149" t="s">
        <v>91</v>
      </c>
      <c r="C2" s="150"/>
      <c r="D2" s="151"/>
      <c r="E2" s="151"/>
      <c r="F2" s="151"/>
      <c r="G2" s="151"/>
      <c r="H2" s="152"/>
    </row>
    <row r="3" spans="2:14" ht="15" customHeight="1" thickBot="1" x14ac:dyDescent="0.3">
      <c r="B3" s="130"/>
      <c r="C3" s="130"/>
      <c r="D3" s="130"/>
      <c r="E3" s="130"/>
      <c r="F3" s="130"/>
      <c r="G3" s="130"/>
      <c r="H3" s="130"/>
    </row>
    <row r="4" spans="2:14" ht="20.25" customHeight="1" x14ac:dyDescent="0.25">
      <c r="B4" s="33" t="s">
        <v>0</v>
      </c>
      <c r="C4" s="34"/>
      <c r="D4" s="153"/>
      <c r="E4" s="153"/>
      <c r="F4" s="153"/>
      <c r="G4" s="153"/>
      <c r="H4" s="154"/>
    </row>
    <row r="5" spans="2:14" ht="18.600000000000001" customHeight="1" x14ac:dyDescent="0.25">
      <c r="B5" s="29" t="s">
        <v>1</v>
      </c>
      <c r="C5" s="30"/>
      <c r="D5" s="117"/>
      <c r="E5" s="117"/>
      <c r="F5" s="117"/>
      <c r="G5" s="117"/>
      <c r="H5" s="118"/>
    </row>
    <row r="6" spans="2:14" ht="16.5" customHeight="1" x14ac:dyDescent="0.25">
      <c r="B6" s="29" t="s">
        <v>2</v>
      </c>
      <c r="C6" s="30"/>
      <c r="D6" s="117"/>
      <c r="E6" s="117"/>
      <c r="F6" s="117"/>
      <c r="G6" s="117"/>
      <c r="H6" s="118"/>
    </row>
    <row r="7" spans="2:14" ht="14.45" customHeight="1" x14ac:dyDescent="0.25">
      <c r="B7" s="29" t="s">
        <v>3</v>
      </c>
      <c r="C7" s="30"/>
      <c r="D7" s="117"/>
      <c r="E7" s="117"/>
      <c r="F7" s="117"/>
      <c r="G7" s="117"/>
      <c r="H7" s="118"/>
    </row>
    <row r="8" spans="2:14" ht="20.100000000000001" customHeight="1" x14ac:dyDescent="0.25">
      <c r="B8" s="29" t="s">
        <v>4</v>
      </c>
      <c r="C8" s="30"/>
      <c r="D8" s="117"/>
      <c r="E8" s="117"/>
      <c r="F8" s="117"/>
      <c r="G8" s="117"/>
      <c r="H8" s="118"/>
      <c r="N8" s="35"/>
    </row>
    <row r="9" spans="2:14" x14ac:dyDescent="0.25">
      <c r="B9" s="29" t="s">
        <v>5</v>
      </c>
      <c r="C9" s="30"/>
      <c r="D9" s="117"/>
      <c r="E9" s="117"/>
      <c r="F9" s="117"/>
      <c r="G9" s="117"/>
      <c r="H9" s="118"/>
    </row>
    <row r="10" spans="2:14" ht="15" customHeight="1" thickBot="1" x14ac:dyDescent="0.3">
      <c r="B10" s="36" t="s">
        <v>6</v>
      </c>
      <c r="C10" s="37"/>
      <c r="D10" s="119" t="s">
        <v>7</v>
      </c>
      <c r="E10" s="120"/>
      <c r="F10" s="31"/>
      <c r="G10" s="121"/>
      <c r="H10" s="122"/>
    </row>
    <row r="11" spans="2:14" ht="17.45" customHeight="1" thickBot="1" x14ac:dyDescent="0.3">
      <c r="B11" s="130"/>
      <c r="C11" s="130"/>
      <c r="D11" s="130"/>
      <c r="E11" s="130"/>
      <c r="F11" s="130"/>
      <c r="G11" s="130"/>
      <c r="H11" s="130"/>
      <c r="J11" s="35"/>
    </row>
    <row r="12" spans="2:14" ht="31.5" customHeight="1" x14ac:dyDescent="0.25">
      <c r="B12" s="137" t="s">
        <v>8</v>
      </c>
      <c r="C12" s="138"/>
      <c r="D12" s="138"/>
      <c r="E12" s="138"/>
      <c r="F12" s="138"/>
      <c r="G12" s="138"/>
      <c r="H12" s="139"/>
      <c r="K12" s="38"/>
    </row>
    <row r="13" spans="2:14" ht="38.25" customHeight="1" x14ac:dyDescent="0.25">
      <c r="B13" s="140" t="s">
        <v>61</v>
      </c>
      <c r="C13" s="141"/>
      <c r="D13" s="141"/>
      <c r="E13" s="141"/>
      <c r="F13" s="141"/>
      <c r="G13" s="142"/>
      <c r="H13" s="14"/>
    </row>
    <row r="14" spans="2:14" ht="38.25" customHeight="1" x14ac:dyDescent="0.25">
      <c r="B14" s="143" t="s">
        <v>9</v>
      </c>
      <c r="C14" s="144"/>
      <c r="D14" s="145"/>
      <c r="E14" s="145"/>
      <c r="F14" s="145"/>
      <c r="G14" s="145"/>
      <c r="H14" s="15"/>
    </row>
    <row r="15" spans="2:14" ht="39.75" customHeight="1" x14ac:dyDescent="0.25">
      <c r="B15" s="143" t="s">
        <v>10</v>
      </c>
      <c r="C15" s="144"/>
      <c r="D15" s="145"/>
      <c r="E15" s="145"/>
      <c r="F15" s="145"/>
      <c r="G15" s="145"/>
      <c r="H15" s="15"/>
    </row>
    <row r="16" spans="2:14" ht="44.25" customHeight="1" x14ac:dyDescent="0.25">
      <c r="B16" s="146" t="s">
        <v>11</v>
      </c>
      <c r="C16" s="147"/>
      <c r="D16" s="148"/>
      <c r="E16" s="148"/>
      <c r="F16" s="148"/>
      <c r="G16" s="148"/>
      <c r="H16" s="15"/>
    </row>
    <row r="17" spans="2:12" ht="41.25" customHeight="1" thickBot="1" x14ac:dyDescent="0.3">
      <c r="B17" s="131" t="s">
        <v>62</v>
      </c>
      <c r="C17" s="132"/>
      <c r="D17" s="133"/>
      <c r="E17" s="133"/>
      <c r="F17" s="133"/>
      <c r="G17" s="133"/>
      <c r="H17" s="16"/>
    </row>
    <row r="18" spans="2:12" ht="16.5" customHeight="1" thickBot="1" x14ac:dyDescent="0.3">
      <c r="B18" s="39"/>
      <c r="C18" s="39"/>
      <c r="D18" s="39"/>
      <c r="E18" s="39"/>
      <c r="F18" s="39"/>
      <c r="G18" s="39"/>
      <c r="H18" s="40"/>
    </row>
    <row r="19" spans="2:12" ht="21" customHeight="1" thickBot="1" x14ac:dyDescent="0.3">
      <c r="B19" s="41" t="s">
        <v>12</v>
      </c>
      <c r="C19" s="42"/>
      <c r="D19" s="134" t="s">
        <v>13</v>
      </c>
      <c r="E19" s="135"/>
      <c r="F19" s="135"/>
      <c r="G19" s="135"/>
      <c r="H19" s="136"/>
    </row>
    <row r="20" spans="2:12" ht="16.5" customHeight="1" x14ac:dyDescent="0.25">
      <c r="B20" s="43" t="s">
        <v>14</v>
      </c>
      <c r="C20" s="44"/>
      <c r="D20" s="45" t="s">
        <v>15</v>
      </c>
      <c r="E20" s="45"/>
      <c r="F20" s="45"/>
      <c r="G20" s="46" t="s">
        <v>16</v>
      </c>
      <c r="H20" s="47" t="s">
        <v>17</v>
      </c>
    </row>
    <row r="21" spans="2:12" ht="13.5" customHeight="1" thickBot="1" x14ac:dyDescent="0.3">
      <c r="B21" s="48" t="s">
        <v>18</v>
      </c>
      <c r="C21" s="49"/>
      <c r="D21" s="128">
        <v>95</v>
      </c>
      <c r="E21" s="129"/>
      <c r="F21" s="50"/>
      <c r="G21" s="51">
        <v>0</v>
      </c>
      <c r="H21" s="52">
        <v>177380</v>
      </c>
    </row>
    <row r="22" spans="2:12" ht="43.5" customHeight="1" x14ac:dyDescent="0.25">
      <c r="B22" s="53" t="s">
        <v>119</v>
      </c>
      <c r="C22" s="19" t="s">
        <v>73</v>
      </c>
      <c r="D22" s="54" t="s">
        <v>75</v>
      </c>
      <c r="E22" s="55" t="s">
        <v>76</v>
      </c>
      <c r="F22" s="54" t="s">
        <v>77</v>
      </c>
      <c r="G22" s="55" t="s">
        <v>78</v>
      </c>
      <c r="H22" s="56" t="s">
        <v>20</v>
      </c>
    </row>
    <row r="23" spans="2:12" ht="15.95" customHeight="1" x14ac:dyDescent="0.25">
      <c r="B23" s="57" t="s">
        <v>133</v>
      </c>
      <c r="C23" s="58" t="s">
        <v>74</v>
      </c>
      <c r="D23" s="59">
        <v>2730</v>
      </c>
      <c r="E23" s="20">
        <v>0</v>
      </c>
      <c r="F23" s="60">
        <f>E23*0.23</f>
        <v>0</v>
      </c>
      <c r="G23" s="60">
        <f>E23+F23</f>
        <v>0</v>
      </c>
      <c r="H23" s="61">
        <f>D23*G23</f>
        <v>0</v>
      </c>
    </row>
    <row r="24" spans="2:12" ht="18.95" customHeight="1" x14ac:dyDescent="0.25">
      <c r="B24" s="57" t="s">
        <v>134</v>
      </c>
      <c r="C24" s="58" t="s">
        <v>74</v>
      </c>
      <c r="D24" s="59">
        <v>935</v>
      </c>
      <c r="E24" s="20">
        <v>0</v>
      </c>
      <c r="F24" s="60">
        <f>E24*0.23</f>
        <v>0</v>
      </c>
      <c r="G24" s="60">
        <f>E24+F24</f>
        <v>0</v>
      </c>
      <c r="H24" s="61">
        <f>G24*D24</f>
        <v>0</v>
      </c>
    </row>
    <row r="25" spans="2:12" ht="22.5" customHeight="1" x14ac:dyDescent="0.25">
      <c r="B25" s="161" t="s">
        <v>22</v>
      </c>
      <c r="C25" s="162"/>
      <c r="D25" s="162"/>
      <c r="E25" s="163"/>
      <c r="F25" s="163"/>
      <c r="G25" s="164"/>
      <c r="H25" s="91">
        <f>SUM(H23:H24)</f>
        <v>0</v>
      </c>
    </row>
    <row r="26" spans="2:12" ht="24" customHeight="1" thickBot="1" x14ac:dyDescent="0.35">
      <c r="B26" s="63" t="s">
        <v>23</v>
      </c>
      <c r="C26" s="64"/>
      <c r="D26" s="165">
        <f>IF(D21=100,"Toto je jediné kritérium a prepočet na body sa preto neuplatňuje",IF(B21="čím menej, tým lepšie",(D21*(H21-H25)/(H21-G21)),(D21*(H25-G21)/(H21-G21))))</f>
        <v>95</v>
      </c>
      <c r="E26" s="165"/>
      <c r="F26" s="165"/>
      <c r="G26" s="165"/>
      <c r="H26" s="166"/>
      <c r="J26" s="156"/>
      <c r="K26" s="156"/>
      <c r="L26" s="156"/>
    </row>
    <row r="27" spans="2:12" ht="29.1" customHeight="1" thickBot="1" x14ac:dyDescent="0.3"/>
    <row r="28" spans="2:12" ht="25.5" customHeight="1" thickBot="1" x14ac:dyDescent="0.3">
      <c r="B28" s="41" t="s">
        <v>24</v>
      </c>
      <c r="C28" s="42"/>
      <c r="D28" s="134" t="s">
        <v>71</v>
      </c>
      <c r="E28" s="135"/>
      <c r="F28" s="135"/>
      <c r="G28" s="135"/>
      <c r="H28" s="136"/>
    </row>
    <row r="29" spans="2:12" ht="24" customHeight="1" x14ac:dyDescent="0.25">
      <c r="B29" s="65" t="s">
        <v>25</v>
      </c>
      <c r="C29" s="66"/>
      <c r="D29" s="67" t="s">
        <v>26</v>
      </c>
      <c r="E29" s="167" t="s">
        <v>59</v>
      </c>
      <c r="F29" s="168"/>
      <c r="G29" s="168"/>
      <c r="H29" s="169"/>
    </row>
    <row r="30" spans="2:12" ht="36" customHeight="1" x14ac:dyDescent="0.25">
      <c r="B30" s="68" t="s">
        <v>27</v>
      </c>
      <c r="C30" s="69"/>
      <c r="D30" s="170">
        <v>0.05</v>
      </c>
      <c r="E30" s="173" t="s">
        <v>28</v>
      </c>
      <c r="F30" s="173"/>
      <c r="G30" s="173"/>
      <c r="H30" s="70"/>
    </row>
    <row r="31" spans="2:12" ht="25.5" customHeight="1" x14ac:dyDescent="0.25">
      <c r="B31" s="71"/>
      <c r="C31" s="72"/>
      <c r="D31" s="171"/>
      <c r="E31" s="174" t="s">
        <v>79</v>
      </c>
      <c r="F31" s="174"/>
      <c r="G31" s="174"/>
      <c r="H31" s="159"/>
    </row>
    <row r="32" spans="2:12" ht="20.25" customHeight="1" x14ac:dyDescent="0.25">
      <c r="B32" s="71" t="s">
        <v>82</v>
      </c>
      <c r="C32" s="72"/>
      <c r="D32" s="171"/>
      <c r="E32" s="175"/>
      <c r="F32" s="175"/>
      <c r="G32" s="175"/>
      <c r="H32" s="160"/>
    </row>
    <row r="33" spans="2:12" ht="30" x14ac:dyDescent="0.25">
      <c r="B33" s="71" t="s">
        <v>83</v>
      </c>
      <c r="C33" s="72"/>
      <c r="D33" s="171"/>
      <c r="E33" s="157" t="s">
        <v>80</v>
      </c>
      <c r="F33" s="157"/>
      <c r="G33" s="157"/>
      <c r="H33" s="159"/>
      <c r="J33" s="155"/>
      <c r="K33" s="155"/>
      <c r="L33" s="155"/>
    </row>
    <row r="34" spans="2:12" ht="18.75" customHeight="1" x14ac:dyDescent="0.25">
      <c r="B34" s="71" t="s">
        <v>84</v>
      </c>
      <c r="C34" s="72"/>
      <c r="D34" s="171"/>
      <c r="E34" s="158"/>
      <c r="F34" s="158"/>
      <c r="G34" s="158"/>
      <c r="H34" s="160"/>
    </row>
    <row r="35" spans="2:12" ht="34.5" customHeight="1" x14ac:dyDescent="0.25">
      <c r="B35" s="74" t="s">
        <v>85</v>
      </c>
      <c r="C35" s="72"/>
      <c r="D35" s="171"/>
      <c r="E35" s="178" t="s">
        <v>132</v>
      </c>
      <c r="F35" s="179"/>
      <c r="G35" s="179"/>
      <c r="H35" s="75"/>
    </row>
    <row r="36" spans="2:12" ht="60" customHeight="1" thickBot="1" x14ac:dyDescent="0.3">
      <c r="B36" s="76"/>
      <c r="C36" s="77"/>
      <c r="D36" s="172"/>
      <c r="E36" s="176" t="s">
        <v>81</v>
      </c>
      <c r="F36" s="177"/>
      <c r="G36" s="177"/>
      <c r="H36" s="78" t="s">
        <v>29</v>
      </c>
    </row>
    <row r="37" spans="2:12" ht="17.25" thickBot="1" x14ac:dyDescent="0.3">
      <c r="B37" s="79"/>
      <c r="C37" s="79"/>
      <c r="D37" s="80"/>
      <c r="E37" s="81"/>
      <c r="F37" s="81"/>
      <c r="G37" s="81"/>
      <c r="H37" s="73"/>
    </row>
    <row r="38" spans="2:12" ht="21.75" thickBot="1" x14ac:dyDescent="0.3">
      <c r="B38" s="124" t="s">
        <v>110</v>
      </c>
      <c r="C38" s="125"/>
      <c r="D38" s="125"/>
      <c r="E38" s="125"/>
      <c r="F38" s="125"/>
      <c r="G38" s="125"/>
      <c r="H38" s="126"/>
    </row>
    <row r="39" spans="2:12" ht="65.45" customHeight="1" x14ac:dyDescent="0.25">
      <c r="B39" s="82" t="s">
        <v>119</v>
      </c>
      <c r="C39" s="108" t="s">
        <v>106</v>
      </c>
      <c r="D39" s="108"/>
      <c r="E39" s="28" t="s">
        <v>107</v>
      </c>
      <c r="F39" s="108" t="s">
        <v>115</v>
      </c>
      <c r="G39" s="108"/>
      <c r="H39" s="109"/>
    </row>
    <row r="40" spans="2:12" x14ac:dyDescent="0.25">
      <c r="B40" s="57" t="s">
        <v>104</v>
      </c>
      <c r="C40" s="115"/>
      <c r="D40" s="115"/>
      <c r="E40" s="20"/>
      <c r="F40" s="111"/>
      <c r="G40" s="111"/>
      <c r="H40" s="112"/>
    </row>
    <row r="41" spans="2:12" ht="15.75" thickBot="1" x14ac:dyDescent="0.3">
      <c r="B41" s="48" t="s">
        <v>105</v>
      </c>
      <c r="C41" s="116"/>
      <c r="D41" s="116"/>
      <c r="E41" s="27"/>
      <c r="F41" s="113"/>
      <c r="G41" s="113"/>
      <c r="H41" s="114"/>
    </row>
    <row r="43" spans="2:12" x14ac:dyDescent="0.25">
      <c r="B43" s="94" t="s">
        <v>108</v>
      </c>
    </row>
    <row r="44" spans="2:12" x14ac:dyDescent="0.25">
      <c r="B44" s="85" t="s">
        <v>109</v>
      </c>
      <c r="C44" s="86"/>
      <c r="D44" s="86"/>
      <c r="E44" s="86"/>
      <c r="F44" s="86"/>
      <c r="G44" s="86"/>
      <c r="H44" s="86"/>
    </row>
    <row r="45" spans="2:12" ht="28.5" customHeight="1" x14ac:dyDescent="0.25">
      <c r="B45" s="180" t="s">
        <v>113</v>
      </c>
      <c r="C45" s="180"/>
      <c r="D45" s="180"/>
      <c r="E45" s="180"/>
      <c r="F45" s="180"/>
      <c r="G45" s="180"/>
      <c r="H45" s="180"/>
    </row>
    <row r="46" spans="2:12" ht="48.95" customHeight="1" x14ac:dyDescent="0.25">
      <c r="B46" s="188" t="s">
        <v>111</v>
      </c>
      <c r="C46" s="188"/>
      <c r="D46" s="188"/>
      <c r="E46" s="188"/>
      <c r="F46" s="188"/>
      <c r="G46" s="188"/>
      <c r="H46" s="188"/>
    </row>
    <row r="47" spans="2:12" ht="28.5" customHeight="1" x14ac:dyDescent="0.25">
      <c r="B47" s="123" t="s">
        <v>112</v>
      </c>
      <c r="C47" s="123"/>
      <c r="D47" s="123"/>
      <c r="E47" s="123"/>
      <c r="F47" s="123"/>
      <c r="G47" s="123"/>
      <c r="H47" s="123"/>
    </row>
    <row r="48" spans="2:12" ht="15.75" thickBot="1" x14ac:dyDescent="0.3"/>
    <row r="49" spans="2:8" x14ac:dyDescent="0.25">
      <c r="B49" s="98" t="s">
        <v>101</v>
      </c>
      <c r="C49" s="100" t="s">
        <v>102</v>
      </c>
      <c r="D49" s="101"/>
      <c r="E49" s="22"/>
      <c r="F49" s="23"/>
      <c r="G49" s="104" t="s">
        <v>103</v>
      </c>
      <c r="H49" s="105"/>
    </row>
    <row r="50" spans="2:8" ht="15.75" thickBot="1" x14ac:dyDescent="0.3">
      <c r="B50" s="99"/>
      <c r="C50" s="102"/>
      <c r="D50" s="103"/>
      <c r="E50" s="24"/>
      <c r="F50" s="25"/>
      <c r="G50" s="106"/>
      <c r="H50" s="107"/>
    </row>
  </sheetData>
  <sheetProtection algorithmName="SHA-512" hashValue="d6uHZEgaAIP3sj/hoIoVIqkrfNqQWxnWM4Cr9Xgt/atmIEgWiabeVlJdA3N55A04JJBbizDLRM6qOsxjEGn0JQ==" saltValue="1/8vFVZ3ImvC9wTM0EW6eQ==" spinCount="100000" sheet="1" objects="1" scenarios="1" selectLockedCells="1"/>
  <mergeCells count="46">
    <mergeCell ref="B12:H12"/>
    <mergeCell ref="B2:H2"/>
    <mergeCell ref="B3:H3"/>
    <mergeCell ref="D4:H4"/>
    <mergeCell ref="D5:H5"/>
    <mergeCell ref="D6:H6"/>
    <mergeCell ref="D7:H7"/>
    <mergeCell ref="D8:H8"/>
    <mergeCell ref="D9:H9"/>
    <mergeCell ref="D10:E10"/>
    <mergeCell ref="G10:H10"/>
    <mergeCell ref="B11:H11"/>
    <mergeCell ref="E29:H29"/>
    <mergeCell ref="B13:G13"/>
    <mergeCell ref="B14:G14"/>
    <mergeCell ref="B15:G15"/>
    <mergeCell ref="B16:G16"/>
    <mergeCell ref="B17:G17"/>
    <mergeCell ref="D19:H19"/>
    <mergeCell ref="D21:E21"/>
    <mergeCell ref="B25:G25"/>
    <mergeCell ref="D26:H26"/>
    <mergeCell ref="J26:L26"/>
    <mergeCell ref="D28:H28"/>
    <mergeCell ref="C40:D40"/>
    <mergeCell ref="F40:H40"/>
    <mergeCell ref="C41:D41"/>
    <mergeCell ref="F41:H41"/>
    <mergeCell ref="J33:L33"/>
    <mergeCell ref="E35:G35"/>
    <mergeCell ref="E36:G36"/>
    <mergeCell ref="B38:H38"/>
    <mergeCell ref="C39:D39"/>
    <mergeCell ref="F39:H39"/>
    <mergeCell ref="D30:D36"/>
    <mergeCell ref="E30:G30"/>
    <mergeCell ref="E31:G32"/>
    <mergeCell ref="H31:H32"/>
    <mergeCell ref="B49:B50"/>
    <mergeCell ref="C49:D50"/>
    <mergeCell ref="G49:H50"/>
    <mergeCell ref="E33:G34"/>
    <mergeCell ref="H33:H34"/>
    <mergeCell ref="B45:H45"/>
    <mergeCell ref="B46:H46"/>
    <mergeCell ref="B47:H47"/>
  </mergeCells>
  <dataValidations count="1">
    <dataValidation type="list" allowBlank="1" showInputMessage="1" showErrorMessage="1" sqref="D10" xr:uid="{391F1FB8-8A18-4096-9FFA-6308758A4E23}">
      <formula1>"Som platcom DPH,Nie som platcom DPH"</formula1>
    </dataValidation>
  </dataValidations>
  <pageMargins left="0.7" right="0.7" top="0.75" bottom="0.75" header="0.3" footer="0.3"/>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866775</xdr:colOff>
                    <xdr:row>28</xdr:row>
                    <xdr:rowOff>238125</xdr:rowOff>
                  </from>
                  <to>
                    <xdr:col>4</xdr:col>
                    <xdr:colOff>657225</xdr:colOff>
                    <xdr:row>30</xdr:row>
                    <xdr:rowOff>104775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9525</xdr:colOff>
                    <xdr:row>29</xdr:row>
                    <xdr:rowOff>400050</xdr:rowOff>
                  </from>
                  <to>
                    <xdr:col>4</xdr:col>
                    <xdr:colOff>676275</xdr:colOff>
                    <xdr:row>32</xdr:row>
                    <xdr:rowOff>114300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3</xdr:col>
                    <xdr:colOff>866775</xdr:colOff>
                    <xdr:row>31</xdr:row>
                    <xdr:rowOff>161925</xdr:rowOff>
                  </from>
                  <to>
                    <xdr:col>4</xdr:col>
                    <xdr:colOff>657225</xdr:colOff>
                    <xdr:row>34</xdr:row>
                    <xdr:rowOff>152400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3</xdr:col>
                    <xdr:colOff>828675</xdr:colOff>
                    <xdr:row>32</xdr:row>
                    <xdr:rowOff>276225</xdr:rowOff>
                  </from>
                  <to>
                    <xdr:col>4</xdr:col>
                    <xdr:colOff>742950</xdr:colOff>
                    <xdr:row>35</xdr:row>
                    <xdr:rowOff>76200</xdr:rowOff>
                  </to>
                </anchor>
              </controlPr>
            </control>
          </mc:Choice>
        </mc:AlternateContent>
        <mc:AlternateContent xmlns:mc="http://schemas.openxmlformats.org/markup-compatibility/2006">
          <mc:Choice Requires="x14">
            <control shapeId="20489" r:id="rId8" name="Check Box 9">
              <controlPr defaultSize="0" autoFill="0" autoLine="0" autoPict="0">
                <anchor moveWithCells="1">
                  <from>
                    <xdr:col>7</xdr:col>
                    <xdr:colOff>0</xdr:colOff>
                    <xdr:row>12</xdr:row>
                    <xdr:rowOff>0</xdr:rowOff>
                  </from>
                  <to>
                    <xdr:col>8</xdr:col>
                    <xdr:colOff>609600</xdr:colOff>
                    <xdr:row>13</xdr:row>
                    <xdr:rowOff>85725</xdr:rowOff>
                  </to>
                </anchor>
              </controlPr>
            </control>
          </mc:Choice>
        </mc:AlternateContent>
        <mc:AlternateContent xmlns:mc="http://schemas.openxmlformats.org/markup-compatibility/2006">
          <mc:Choice Requires="x14">
            <control shapeId="20490" r:id="rId9" name="Check Box 10">
              <controlPr defaultSize="0" autoFill="0" autoLine="0" autoPict="0">
                <anchor moveWithCells="1">
                  <from>
                    <xdr:col>7</xdr:col>
                    <xdr:colOff>0</xdr:colOff>
                    <xdr:row>14</xdr:row>
                    <xdr:rowOff>0</xdr:rowOff>
                  </from>
                  <to>
                    <xdr:col>8</xdr:col>
                    <xdr:colOff>590550</xdr:colOff>
                    <xdr:row>15</xdr:row>
                    <xdr:rowOff>57150</xdr:rowOff>
                  </to>
                </anchor>
              </controlPr>
            </control>
          </mc:Choice>
        </mc:AlternateContent>
        <mc:AlternateContent xmlns:mc="http://schemas.openxmlformats.org/markup-compatibility/2006">
          <mc:Choice Requires="x14">
            <control shapeId="20491" r:id="rId10" name="Check Box 11">
              <controlPr defaultSize="0" autoFill="0" autoLine="0" autoPict="0">
                <anchor moveWithCells="1">
                  <from>
                    <xdr:col>7</xdr:col>
                    <xdr:colOff>0</xdr:colOff>
                    <xdr:row>15</xdr:row>
                    <xdr:rowOff>0</xdr:rowOff>
                  </from>
                  <to>
                    <xdr:col>8</xdr:col>
                    <xdr:colOff>590550</xdr:colOff>
                    <xdr:row>16</xdr:row>
                    <xdr:rowOff>0</xdr:rowOff>
                  </to>
                </anchor>
              </controlPr>
            </control>
          </mc:Choice>
        </mc:AlternateContent>
        <mc:AlternateContent xmlns:mc="http://schemas.openxmlformats.org/markup-compatibility/2006">
          <mc:Choice Requires="x14">
            <control shapeId="20492" r:id="rId11" name="Check Box 12">
              <controlPr defaultSize="0" autoFill="0" autoLine="0" autoPict="0">
                <anchor moveWithCells="1">
                  <from>
                    <xdr:col>6</xdr:col>
                    <xdr:colOff>1933575</xdr:colOff>
                    <xdr:row>16</xdr:row>
                    <xdr:rowOff>0</xdr:rowOff>
                  </from>
                  <to>
                    <xdr:col>8</xdr:col>
                    <xdr:colOff>590550</xdr:colOff>
                    <xdr:row>17</xdr:row>
                    <xdr:rowOff>38100</xdr:rowOff>
                  </to>
                </anchor>
              </controlPr>
            </control>
          </mc:Choice>
        </mc:AlternateContent>
        <mc:AlternateContent xmlns:mc="http://schemas.openxmlformats.org/markup-compatibility/2006">
          <mc:Choice Requires="x14">
            <control shapeId="20493" r:id="rId12" name="Check Box 13">
              <controlPr defaultSize="0" autoFill="0" autoLine="0" autoPict="0">
                <anchor moveWithCells="1">
                  <from>
                    <xdr:col>7</xdr:col>
                    <xdr:colOff>0</xdr:colOff>
                    <xdr:row>13</xdr:row>
                    <xdr:rowOff>9525</xdr:rowOff>
                  </from>
                  <to>
                    <xdr:col>8</xdr:col>
                    <xdr:colOff>609600</xdr:colOff>
                    <xdr:row>14</xdr:row>
                    <xdr:rowOff>104775</xdr:rowOff>
                  </to>
                </anchor>
              </controlPr>
            </control>
          </mc:Choice>
        </mc:AlternateContent>
        <mc:AlternateContent xmlns:mc="http://schemas.openxmlformats.org/markup-compatibility/2006">
          <mc:Choice Requires="x14">
            <control shapeId="20494" r:id="rId13" name="Check Box 14">
              <controlPr defaultSize="0" autoFill="0" autoLine="0" autoPict="0">
                <anchor moveWithCells="1">
                  <from>
                    <xdr:col>4</xdr:col>
                    <xdr:colOff>0</xdr:colOff>
                    <xdr:row>34</xdr:row>
                    <xdr:rowOff>200025</xdr:rowOff>
                  </from>
                  <to>
                    <xdr:col>4</xdr:col>
                    <xdr:colOff>657225</xdr:colOff>
                    <xdr:row>35</xdr:row>
                    <xdr:rowOff>390525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1B32D-E8D7-4DD8-85B9-A4DFB1EFCB00}">
  <dimension ref="B1:B23"/>
  <sheetViews>
    <sheetView showGridLines="0" workbookViewId="0">
      <selection activeCell="I15" sqref="I15"/>
    </sheetView>
  </sheetViews>
  <sheetFormatPr defaultRowHeight="15" x14ac:dyDescent="0.25"/>
  <cols>
    <col min="1" max="1" width="3.140625" customWidth="1"/>
    <col min="2" max="2" width="98.5703125" customWidth="1"/>
  </cols>
  <sheetData>
    <row r="1" spans="2:2" ht="15.75" thickBot="1" x14ac:dyDescent="0.3"/>
    <row r="2" spans="2:2" ht="42.75" customHeight="1" x14ac:dyDescent="0.25">
      <c r="B2" s="1" t="s">
        <v>63</v>
      </c>
    </row>
    <row r="3" spans="2:2" x14ac:dyDescent="0.25">
      <c r="B3" s="2"/>
    </row>
    <row r="4" spans="2:2" x14ac:dyDescent="0.25">
      <c r="B4" s="6" t="s">
        <v>31</v>
      </c>
    </row>
    <row r="5" spans="2:2" x14ac:dyDescent="0.25">
      <c r="B5" s="7"/>
    </row>
    <row r="6" spans="2:2" x14ac:dyDescent="0.25">
      <c r="B6" s="9" t="s">
        <v>32</v>
      </c>
    </row>
    <row r="7" spans="2:2" x14ac:dyDescent="0.25">
      <c r="B7" s="6"/>
    </row>
    <row r="8" spans="2:2" x14ac:dyDescent="0.25">
      <c r="B8" s="17" t="s">
        <v>64</v>
      </c>
    </row>
    <row r="9" spans="2:2" x14ac:dyDescent="0.25">
      <c r="B9" s="17"/>
    </row>
    <row r="10" spans="2:2" x14ac:dyDescent="0.25">
      <c r="B10" s="18" t="s">
        <v>65</v>
      </c>
    </row>
    <row r="11" spans="2:2" x14ac:dyDescent="0.25">
      <c r="B11" s="18" t="s">
        <v>66</v>
      </c>
    </row>
    <row r="12" spans="2:2" x14ac:dyDescent="0.25">
      <c r="B12" s="18" t="s">
        <v>67</v>
      </c>
    </row>
    <row r="13" spans="2:2" x14ac:dyDescent="0.25">
      <c r="B13" s="18" t="s">
        <v>68</v>
      </c>
    </row>
    <row r="14" spans="2:2" ht="16.5" customHeight="1" x14ac:dyDescent="0.25">
      <c r="B14" s="6"/>
    </row>
    <row r="15" spans="2:2" ht="30" x14ac:dyDescent="0.25">
      <c r="B15" s="17" t="s">
        <v>69</v>
      </c>
    </row>
    <row r="16" spans="2:2" x14ac:dyDescent="0.25">
      <c r="B16" s="10"/>
    </row>
    <row r="17" spans="2:2" ht="30" x14ac:dyDescent="0.25">
      <c r="B17" s="6" t="s">
        <v>70</v>
      </c>
    </row>
    <row r="18" spans="2:2" ht="15.75" thickBot="1" x14ac:dyDescent="0.3">
      <c r="B18" s="11"/>
    </row>
    <row r="19" spans="2:2" x14ac:dyDescent="0.25">
      <c r="B19" s="12"/>
    </row>
    <row r="20" spans="2:2" x14ac:dyDescent="0.25">
      <c r="B20" s="12"/>
    </row>
    <row r="21" spans="2:2" x14ac:dyDescent="0.25">
      <c r="B21" s="12"/>
    </row>
    <row r="22" spans="2:2" ht="13.5" customHeight="1" x14ac:dyDescent="0.25">
      <c r="B22" s="12"/>
    </row>
    <row r="23" spans="2:2" ht="15.75" x14ac:dyDescent="0.25">
      <c r="B23" s="13"/>
    </row>
  </sheetData>
  <hyperlinks>
    <hyperlink ref="B8" r:id="rId1" location="paragraf-32:~:text=Za%20osobu%20pod%C4%BEa,t%C3%A1to%20osoba%20riadi." display="že v spoločnosti uchádazača neexistuje iná osoba podľa § 32 osd. 8 ZVO." xr:uid="{46EAAC60-E69E-493C-B4A2-B9EC7B1B754E}"/>
    <hyperlink ref="B15" r:id="rId2" location="paragraf-32.odsek-1.pismeno-a" xr:uid="{F9CD7452-D7FF-4966-B60F-FECF0F56B94C}"/>
  </hyperlink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E8D26-1313-4763-A04A-AC8E8B72D3A7}">
  <dimension ref="B1:B27"/>
  <sheetViews>
    <sheetView showGridLines="0" topLeftCell="A12" workbookViewId="0">
      <selection activeCell="I15" sqref="I15"/>
    </sheetView>
  </sheetViews>
  <sheetFormatPr defaultRowHeight="15" x14ac:dyDescent="0.25"/>
  <cols>
    <col min="1" max="1" width="3.7109375" customWidth="1"/>
    <col min="2" max="2" width="98.5703125" customWidth="1"/>
  </cols>
  <sheetData>
    <row r="1" spans="2:2" ht="15.75" thickBot="1" x14ac:dyDescent="0.3"/>
    <row r="2" spans="2:2" ht="42.75" customHeight="1" x14ac:dyDescent="0.25">
      <c r="B2" s="1" t="s">
        <v>30</v>
      </c>
    </row>
    <row r="3" spans="2:2" x14ac:dyDescent="0.25">
      <c r="B3" s="2"/>
    </row>
    <row r="4" spans="2:2" x14ac:dyDescent="0.25">
      <c r="B4" s="3" t="s">
        <v>31</v>
      </c>
    </row>
    <row r="5" spans="2:2" x14ac:dyDescent="0.25">
      <c r="B5" s="2"/>
    </row>
    <row r="6" spans="2:2" x14ac:dyDescent="0.25">
      <c r="B6" s="4" t="s">
        <v>32</v>
      </c>
    </row>
    <row r="7" spans="2:2" x14ac:dyDescent="0.25">
      <c r="B7" s="5"/>
    </row>
    <row r="8" spans="2:2" ht="60.75" customHeight="1" x14ac:dyDescent="0.25">
      <c r="B8" s="6" t="s">
        <v>33</v>
      </c>
    </row>
    <row r="9" spans="2:2" x14ac:dyDescent="0.25">
      <c r="B9" s="6"/>
    </row>
    <row r="10" spans="2:2" x14ac:dyDescent="0.25">
      <c r="B10" s="6" t="s">
        <v>34</v>
      </c>
    </row>
    <row r="11" spans="2:2" x14ac:dyDescent="0.25">
      <c r="B11" s="6" t="s">
        <v>35</v>
      </c>
    </row>
    <row r="12" spans="2:2" x14ac:dyDescent="0.25">
      <c r="B12" s="6" t="s">
        <v>36</v>
      </c>
    </row>
    <row r="13" spans="2:2" x14ac:dyDescent="0.25">
      <c r="B13" s="6" t="s">
        <v>37</v>
      </c>
    </row>
    <row r="14" spans="2:2" x14ac:dyDescent="0.25">
      <c r="B14" s="6" t="s">
        <v>38</v>
      </c>
    </row>
    <row r="15" spans="2:2" x14ac:dyDescent="0.25">
      <c r="B15" s="6" t="s">
        <v>39</v>
      </c>
    </row>
    <row r="16" spans="2:2" x14ac:dyDescent="0.25">
      <c r="B16" s="6" t="s">
        <v>40</v>
      </c>
    </row>
    <row r="17" spans="2:2" ht="30" x14ac:dyDescent="0.25">
      <c r="B17" s="6" t="s">
        <v>41</v>
      </c>
    </row>
    <row r="18" spans="2:2" x14ac:dyDescent="0.25">
      <c r="B18" s="6" t="s">
        <v>42</v>
      </c>
    </row>
    <row r="19" spans="2:2" x14ac:dyDescent="0.25">
      <c r="B19" s="6" t="s">
        <v>43</v>
      </c>
    </row>
    <row r="20" spans="2:2" x14ac:dyDescent="0.25">
      <c r="B20" s="6" t="s">
        <v>44</v>
      </c>
    </row>
    <row r="21" spans="2:2" ht="30" x14ac:dyDescent="0.25">
      <c r="B21" s="6" t="s">
        <v>45</v>
      </c>
    </row>
    <row r="22" spans="2:2" x14ac:dyDescent="0.25">
      <c r="B22" s="6" t="s">
        <v>46</v>
      </c>
    </row>
    <row r="23" spans="2:2" x14ac:dyDescent="0.25">
      <c r="B23" s="7"/>
    </row>
    <row r="24" spans="2:2" ht="60" x14ac:dyDescent="0.25">
      <c r="B24" s="6" t="s">
        <v>47</v>
      </c>
    </row>
    <row r="25" spans="2:2" ht="13.5" customHeight="1" x14ac:dyDescent="0.25">
      <c r="B25" s="6"/>
    </row>
    <row r="26" spans="2:2" ht="30" x14ac:dyDescent="0.25">
      <c r="B26" s="6" t="s">
        <v>48</v>
      </c>
    </row>
    <row r="27" spans="2:2" ht="15.75" thickBot="1" x14ac:dyDescent="0.3">
      <c r="B27" s="8"/>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41CFC4A3C70340AED3F41D644B92D7" ma:contentTypeVersion="20" ma:contentTypeDescription="Create a new document." ma:contentTypeScope="" ma:versionID="5ec9f1e31edcc3b110406d598d6720a6">
  <xsd:schema xmlns:xsd="http://www.w3.org/2001/XMLSchema" xmlns:xs="http://www.w3.org/2001/XMLSchema" xmlns:p="http://schemas.microsoft.com/office/2006/metadata/properties" xmlns:ns2="d6f25a68-2b8f-4a5b-9db1-9252afa83edf" xmlns:ns3="5b109657-a981-45e9-accc-f4b6203c2974" targetNamespace="http://schemas.microsoft.com/office/2006/metadata/properties" ma:root="true" ma:fieldsID="a11db5b45904ce857d86d2baba120fc7" ns2:_="" ns3:_="">
    <xsd:import namespace="d6f25a68-2b8f-4a5b-9db1-9252afa83edf"/>
    <xsd:import namespace="5b109657-a981-45e9-accc-f4b6203c29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3:TaxCatchAll" minOccurs="0"/>
                <xsd:element ref="ns2:MediaServiceDateTaken" minOccurs="0"/>
                <xsd:element ref="ns2:lcf76f155ced4ddcb4097134ff3c332f" minOccurs="0"/>
                <xsd:element ref="ns2:MediaServiceLocation" minOccurs="0"/>
                <xsd:element ref="ns2:MediaServiceOCR"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25a68-2b8f-4a5b-9db1-9252afa83e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030838e-00da-4545-923a-0f37a5c1b6d0"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109657-a981-45e9-accc-f4b6203c297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625c622-caf8-4292-a09b-38dcfe2f33e2}" ma:internalName="TaxCatchAll" ma:showField="CatchAllData" ma:web="5b109657-a981-45e9-accc-f4b6203c29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109657-a981-45e9-accc-f4b6203c2974" xsi:nil="true"/>
    <lcf76f155ced4ddcb4097134ff3c332f xmlns="d6f25a68-2b8f-4a5b-9db1-9252afa83e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D26E2E-035C-41CE-B8AE-C19D09B05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25a68-2b8f-4a5b-9db1-9252afa83edf"/>
    <ds:schemaRef ds:uri="5b109657-a981-45e9-accc-f4b6203c29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D4596A-ED75-4533-B51C-4FB418E06826}">
  <ds:schemaRefs>
    <ds:schemaRef ds:uri="http://schemas.microsoft.com/sharepoint/v3/contenttype/forms"/>
  </ds:schemaRefs>
</ds:datastoreItem>
</file>

<file path=customXml/itemProps3.xml><?xml version="1.0" encoding="utf-8"?>
<ds:datastoreItem xmlns:ds="http://schemas.openxmlformats.org/officeDocument/2006/customXml" ds:itemID="{D6FE2FD3-BDD2-4CE0-8875-8290E0E5DB76}">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d6f25a68-2b8f-4a5b-9db1-9252afa83edf"/>
    <ds:schemaRef ds:uri="http://purl.org/dc/terms/"/>
    <ds:schemaRef ds:uri="http://purl.org/dc/dcmitype/"/>
    <ds:schemaRef ds:uri="5b109657-a981-45e9-accc-f4b6203c297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10</vt:i4>
      </vt:variant>
      <vt:variant>
        <vt:lpstr>Pomenované rozsahy</vt:lpstr>
      </vt:variant>
      <vt:variant>
        <vt:i4>3</vt:i4>
      </vt:variant>
    </vt:vector>
  </HeadingPairs>
  <TitlesOfParts>
    <vt:vector size="13" baseType="lpstr">
      <vt:lpstr>Časť 1-Pletené časti </vt:lpstr>
      <vt:lpstr>Časť 2-Šiltovka</vt:lpstr>
      <vt:lpstr>Časť 3-Nášivky</vt:lpstr>
      <vt:lpstr>Časť 4-Nohavice</vt:lpstr>
      <vt:lpstr>Časť 5-Tričká</vt:lpstr>
      <vt:lpstr>Časť 6-Bundy</vt:lpstr>
      <vt:lpstr>Časť 7-Košele</vt:lpstr>
      <vt:lpstr>Osobné postavenie</vt:lpstr>
      <vt:lpstr>Koneční užívatelia výhod</vt:lpstr>
      <vt:lpstr>Medzinárodné sankcie</vt:lpstr>
      <vt:lpstr>'Koneční užívatelia výhod'!Oblasť_tlače</vt:lpstr>
      <vt:lpstr>'Medzinárodné sankcie'!Oblasť_tlače</vt:lpstr>
      <vt:lpstr>'Osobné postavenie'!Oblasť_tlače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Drevová Adriana, Ing</dc:creator>
  <cp:keywords/>
  <dc:description/>
  <cp:lastModifiedBy>Drevová Adriana, Ing</cp:lastModifiedBy>
  <cp:revision/>
  <cp:lastPrinted>2025-09-19T17:21:03Z</cp:lastPrinted>
  <dcterms:created xsi:type="dcterms:W3CDTF">2023-12-07T14:56:47Z</dcterms:created>
  <dcterms:modified xsi:type="dcterms:W3CDTF">2025-10-27T12:50:50Z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0x0101001F41CFC4A3C70340AED3F41D644B92D7</vt:lpwstr>
  </property>
  <property fmtid="{D5CDD505-2E9C-101B-9397-08002B2CF9AE}" pid="3" name="MediaServiceImageTags">
    <vt:lpwstr/>
  </property>
</Properties>
</file>