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M:\NDS\1000\10300\1220\2025 SUTAZE NDS\68 S 109_Aktualizácia štúdie realizovateľnosti Rýchlostná cesta R6 štátna hranica SRČR-Púchov (D1)\04 Final SP\"/>
    </mc:Choice>
  </mc:AlternateContent>
  <xr:revisionPtr revIDLastSave="0" documentId="13_ncr:1_{E8095F92-B2F6-44BC-8849-42E674E5DD40}" xr6:coauthVersionLast="47" xr6:coauthVersionMax="47" xr10:uidLastSave="{00000000-0000-0000-0000-000000000000}"/>
  <bookViews>
    <workbookView xWindow="28680" yWindow="-90" windowWidth="29040" windowHeight="15840" tabRatio="816" activeTab="1" xr2:uid="{00000000-000D-0000-FFFF-FFFF00000000}"/>
  </bookViews>
  <sheets>
    <sheet name="Príloha č.1 k B.2 a k Zmluve" sheetId="2" r:id="rId1"/>
    <sheet name="Príloha č.1 k A.2" sheetId="3" r:id="rId2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2" l="1"/>
  <c r="H29" i="2"/>
  <c r="H28" i="2"/>
  <c r="H27" i="2"/>
  <c r="H26" i="2"/>
  <c r="H25" i="2"/>
  <c r="H24" i="2"/>
  <c r="H23" i="2"/>
  <c r="H22" i="2"/>
  <c r="H21" i="2"/>
  <c r="H20" i="2"/>
  <c r="H18" i="2"/>
  <c r="H16" i="2"/>
  <c r="H15" i="2"/>
  <c r="H14" i="2"/>
  <c r="H13" i="2" s="1"/>
  <c r="H12" i="2"/>
  <c r="H11" i="2"/>
  <c r="H10" i="2" s="1"/>
  <c r="H9" i="2"/>
  <c r="H8" i="2"/>
  <c r="H19" i="2" l="1"/>
  <c r="H17" i="2" s="1"/>
  <c r="H31" i="2" s="1"/>
  <c r="B19" i="3" l="1"/>
  <c r="H32" i="2"/>
  <c r="C19" i="3" s="1"/>
  <c r="H33" i="2" l="1"/>
  <c r="D19" i="3" s="1"/>
</calcChain>
</file>

<file path=xl/sharedStrings.xml><?xml version="1.0" encoding="utf-8"?>
<sst xmlns="http://schemas.openxmlformats.org/spreadsheetml/2006/main" count="104" uniqueCount="81">
  <si>
    <t>Špecifikácia ceny prác</t>
  </si>
  <si>
    <t>Cena celkom</t>
  </si>
  <si>
    <t>Navrhovaná cena bez DPH</t>
  </si>
  <si>
    <t>Navrhovaná cena s DPH</t>
  </si>
  <si>
    <t>Poznámky:</t>
  </si>
  <si>
    <t xml:space="preserve"> - Uchádzač vypĺňa žltou farbou označené bunky.</t>
  </si>
  <si>
    <t xml:space="preserve"> - Uchádzač zadáva sadzby na 2 desatinné miesta, počet hodín zadáva na celé čísla.</t>
  </si>
  <si>
    <t>sadzba € / h</t>
  </si>
  <si>
    <t>Potrebný počet hodín</t>
  </si>
  <si>
    <t>A</t>
  </si>
  <si>
    <t>Sprievodná správa</t>
  </si>
  <si>
    <t>B</t>
  </si>
  <si>
    <t>C</t>
  </si>
  <si>
    <t>D</t>
  </si>
  <si>
    <t>E</t>
  </si>
  <si>
    <t>–</t>
  </si>
  <si>
    <t>Grafická časť</t>
  </si>
  <si>
    <t>Príloha č. 1 k časti B.2</t>
  </si>
  <si>
    <t>zároveň Príloha č. 1 k Zmluve</t>
  </si>
  <si>
    <t>F</t>
  </si>
  <si>
    <t>Prieskumy a štúdie</t>
  </si>
  <si>
    <t>Dopravno-inžinierske prieskumy a štúdie</t>
  </si>
  <si>
    <t>G</t>
  </si>
  <si>
    <t xml:space="preserve">Zhrnutie v anglickom jazyku </t>
  </si>
  <si>
    <t>Rozptylová štúdia</t>
  </si>
  <si>
    <t>Hluková štúdia</t>
  </si>
  <si>
    <t>Vibračná štúdia</t>
  </si>
  <si>
    <t>Migračná štúdia</t>
  </si>
  <si>
    <t>Pedologický prieskum</t>
  </si>
  <si>
    <t xml:space="preserve">Doklady </t>
  </si>
  <si>
    <t>Primerané posúdenie vplycov plánov a projektov na územie sústavy Natura 2000</t>
  </si>
  <si>
    <t>Činnosť</t>
  </si>
  <si>
    <t>Aktualizácia štúdie realizovateľnosti Rýchlostná cesta R6 štátna hranica SR/ČR - Púchov (D1)</t>
  </si>
  <si>
    <t>Technická časť sprievodnej správy</t>
  </si>
  <si>
    <t>Ekonomická časť sprievodnej správy</t>
  </si>
  <si>
    <t>Náklady</t>
  </si>
  <si>
    <t>Enviromentálne prieskumy a štúdie</t>
  </si>
  <si>
    <t>H</t>
  </si>
  <si>
    <t>Celkové vyhodnotenie jednotlivých variantov</t>
  </si>
  <si>
    <t>DPH 23 %</t>
  </si>
  <si>
    <t>NÁVRH NA PLNENIE KRITÉRIÍ</t>
  </si>
  <si>
    <t>1.Názov predmetu zákazky:</t>
  </si>
  <si>
    <t>2. Identifikácia uchádzača:</t>
  </si>
  <si>
    <t>Obchodné meno:</t>
  </si>
  <si>
    <t>Sídlo/miesto podnikania:</t>
  </si>
  <si>
    <t>IČO:</t>
  </si>
  <si>
    <t>Kontaktná osoba:</t>
  </si>
  <si>
    <t>Telef. číslo:</t>
  </si>
  <si>
    <t>E - mail:</t>
  </si>
  <si>
    <t>3.Návrh na plnenie kritérií:</t>
  </si>
  <si>
    <t xml:space="preserve">Kritérium </t>
  </si>
  <si>
    <t>Cena celkom v € bez DPH</t>
  </si>
  <si>
    <t>23% DPH v €</t>
  </si>
  <si>
    <t>Cena celkom v € s 23% DPH</t>
  </si>
  <si>
    <t>Uchádzačom navrhovaná celková cena za celý predmet zákazky zahŕňajúca všetky náklady súvisiace s predmetom zákazky vyjadrená v eurách bez DPH.</t>
  </si>
  <si>
    <t>Poznámka:</t>
  </si>
  <si>
    <t>Uchádzač vyplňuje žlto označené bunky.</t>
  </si>
  <si>
    <t>Uchádzač uvedie skutočnosť či je/nie je platcom DPH:  som/nie* som platcom DPH.</t>
  </si>
  <si>
    <t>V ..................................,dňa......................</t>
  </si>
  <si>
    <t>...........................................................
Podpis oprávnenej osoby uchádzača</t>
  </si>
  <si>
    <t>Podpis oprávnenej osoby uchádzača</t>
  </si>
  <si>
    <t>*uchádzač označí či je alebo nie je platcom DPH.</t>
  </si>
  <si>
    <t>Geologické prieskumy a štúdie</t>
  </si>
  <si>
    <t>Inventarizácia a spoločenské ohodnotenie biotopov európskeho a národného významu (Natura 2000)</t>
  </si>
  <si>
    <t>Hodnotenie vplyvov na zmeny klímy</t>
  </si>
  <si>
    <t>Všeobecné výkresy a písomnosti (vrátane 3D animácie odporúčaného variantu a informačného bulletinu)</t>
  </si>
  <si>
    <t>Výkresy a písomnosti objektov</t>
  </si>
  <si>
    <t>1.</t>
  </si>
  <si>
    <t>2.</t>
  </si>
  <si>
    <t>Nákladovo-výnosová analýza (CBA)</t>
  </si>
  <si>
    <t>3.</t>
  </si>
  <si>
    <t>2.1.</t>
  </si>
  <si>
    <t>2.2.</t>
  </si>
  <si>
    <t>2.3.</t>
  </si>
  <si>
    <t>2.4.</t>
  </si>
  <si>
    <t>2.5.</t>
  </si>
  <si>
    <t>2.6.</t>
  </si>
  <si>
    <t>2.7.</t>
  </si>
  <si>
    <t>2.8.</t>
  </si>
  <si>
    <t>Príloha č.1 k časti A.2</t>
  </si>
  <si>
    <t>AKTUALIZÁCIA ŠTÚDIE REALIZOVATEĽNOSTI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</si>
</sst>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b/>
      <i/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121">
    <xf numFmtId="0" fontId="0" fillId="0" borderId="0" xfId="0"/>
    <xf numFmtId="0" fontId="3" fillId="0" borderId="0" xfId="1" applyFont="1" applyFill="1" applyBorder="1" applyAlignment="1" applyProtection="1">
      <alignment vertical="center"/>
    </xf>
    <xf numFmtId="0" fontId="6" fillId="0" borderId="1" xfId="1" applyFont="1" applyFill="1" applyBorder="1" applyProtection="1"/>
    <xf numFmtId="0" fontId="6" fillId="0" borderId="21" xfId="1" applyFont="1" applyFill="1" applyBorder="1" applyProtection="1"/>
    <xf numFmtId="0" fontId="6" fillId="0" borderId="3" xfId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 applyProtection="1">
      <alignment horizontal="center" vertical="center"/>
    </xf>
    <xf numFmtId="0" fontId="6" fillId="0" borderId="5" xfId="1" applyFont="1" applyFill="1" applyBorder="1" applyProtection="1"/>
    <xf numFmtId="4" fontId="5" fillId="2" borderId="7" xfId="1" applyNumberFormat="1" applyFont="1" applyFill="1" applyBorder="1" applyAlignment="1" applyProtection="1">
      <alignment vertical="center"/>
      <protection locked="0"/>
    </xf>
    <xf numFmtId="4" fontId="5" fillId="2" borderId="8" xfId="1" applyNumberFormat="1" applyFont="1" applyFill="1" applyBorder="1" applyAlignment="1" applyProtection="1">
      <alignment vertical="center"/>
      <protection locked="0"/>
    </xf>
    <xf numFmtId="4" fontId="5" fillId="2" borderId="9" xfId="1" applyNumberFormat="1" applyFont="1" applyFill="1" applyBorder="1" applyAlignment="1" applyProtection="1">
      <alignment vertical="center"/>
      <protection locked="0"/>
    </xf>
    <xf numFmtId="0" fontId="6" fillId="0" borderId="11" xfId="1" applyFont="1" applyFill="1" applyBorder="1" applyProtection="1"/>
    <xf numFmtId="0" fontId="6" fillId="0" borderId="23" xfId="1" applyFont="1" applyFill="1" applyBorder="1" applyProtection="1"/>
    <xf numFmtId="0" fontId="5" fillId="0" borderId="17" xfId="1" applyFont="1" applyFill="1" applyBorder="1" applyAlignment="1" applyProtection="1">
      <alignment horizontal="center" vertical="center"/>
    </xf>
    <xf numFmtId="3" fontId="6" fillId="2" borderId="19" xfId="1" applyNumberFormat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Protection="1"/>
    <xf numFmtId="0" fontId="3" fillId="0" borderId="21" xfId="1" applyFont="1" applyFill="1" applyBorder="1" applyProtection="1"/>
    <xf numFmtId="0" fontId="3" fillId="0" borderId="5" xfId="1" applyFont="1" applyFill="1" applyBorder="1" applyProtection="1"/>
    <xf numFmtId="0" fontId="3" fillId="0" borderId="0" xfId="1" applyFont="1" applyFill="1" applyBorder="1" applyProtection="1"/>
    <xf numFmtId="0" fontId="3" fillId="0" borderId="11" xfId="1" applyFont="1" applyFill="1" applyBorder="1" applyProtection="1"/>
    <xf numFmtId="0" fontId="3" fillId="0" borderId="23" xfId="1" applyFont="1" applyFill="1" applyBorder="1" applyProtection="1"/>
    <xf numFmtId="0" fontId="6" fillId="0" borderId="0" xfId="1" applyFont="1" applyProtection="1"/>
    <xf numFmtId="0" fontId="0" fillId="0" borderId="0" xfId="0" applyProtection="1"/>
    <xf numFmtId="0" fontId="6" fillId="0" borderId="0" xfId="1" applyFont="1" applyFill="1" applyBorder="1" applyAlignment="1" applyProtection="1"/>
    <xf numFmtId="164" fontId="6" fillId="3" borderId="16" xfId="1" applyNumberFormat="1" applyFont="1" applyFill="1" applyBorder="1" applyAlignment="1" applyProtection="1">
      <alignment vertical="center"/>
    </xf>
    <xf numFmtId="164" fontId="6" fillId="3" borderId="10" xfId="1" applyNumberFormat="1" applyFont="1" applyFill="1" applyBorder="1" applyAlignment="1" applyProtection="1">
      <alignment vertical="center"/>
    </xf>
    <xf numFmtId="164" fontId="0" fillId="0" borderId="0" xfId="0" applyNumberFormat="1" applyProtection="1"/>
    <xf numFmtId="0" fontId="6" fillId="0" borderId="0" xfId="1" applyFont="1" applyAlignment="1" applyProtection="1"/>
    <xf numFmtId="0" fontId="5" fillId="0" borderId="33" xfId="1" applyFont="1" applyFill="1" applyBorder="1" applyAlignment="1" applyProtection="1">
      <alignment horizontal="center" vertical="center"/>
    </xf>
    <xf numFmtId="3" fontId="6" fillId="2" borderId="15" xfId="1" applyNumberFormat="1" applyFont="1" applyFill="1" applyBorder="1" applyAlignment="1" applyProtection="1">
      <alignment vertical="center" wrapText="1"/>
      <protection locked="0"/>
    </xf>
    <xf numFmtId="3" fontId="6" fillId="2" borderId="34" xfId="1" applyNumberFormat="1" applyFont="1" applyFill="1" applyBorder="1" applyAlignment="1" applyProtection="1">
      <alignment vertical="center" wrapText="1"/>
      <protection locked="0"/>
    </xf>
    <xf numFmtId="164" fontId="6" fillId="3" borderId="31" xfId="1" applyNumberFormat="1" applyFont="1" applyFill="1" applyBorder="1" applyAlignment="1" applyProtection="1">
      <alignment vertical="center"/>
    </xf>
    <xf numFmtId="3" fontId="6" fillId="2" borderId="29" xfId="1" applyNumberFormat="1" applyFont="1" applyFill="1" applyBorder="1" applyAlignment="1" applyProtection="1">
      <alignment vertical="center" wrapText="1"/>
      <protection locked="0"/>
    </xf>
    <xf numFmtId="3" fontId="6" fillId="2" borderId="28" xfId="1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left"/>
    </xf>
    <xf numFmtId="3" fontId="6" fillId="2" borderId="26" xfId="1" applyNumberFormat="1" applyFont="1" applyFill="1" applyBorder="1" applyAlignment="1" applyProtection="1">
      <alignment vertical="center" wrapText="1"/>
      <protection locked="0"/>
    </xf>
    <xf numFmtId="3" fontId="6" fillId="2" borderId="35" xfId="1" applyNumberFormat="1" applyFont="1" applyFill="1" applyBorder="1" applyAlignment="1" applyProtection="1">
      <alignment vertical="center" wrapText="1"/>
      <protection locked="0"/>
    </xf>
    <xf numFmtId="0" fontId="3" fillId="0" borderId="1" xfId="1" applyFont="1" applyFill="1" applyBorder="1" applyProtection="1"/>
    <xf numFmtId="0" fontId="3" fillId="0" borderId="2" xfId="1" applyFont="1" applyFill="1" applyBorder="1" applyProtection="1"/>
    <xf numFmtId="9" fontId="3" fillId="0" borderId="5" xfId="1" applyNumberFormat="1" applyFont="1" applyFill="1" applyBorder="1" applyProtection="1"/>
    <xf numFmtId="0" fontId="3" fillId="0" borderId="6" xfId="1" applyFont="1" applyFill="1" applyBorder="1" applyProtection="1"/>
    <xf numFmtId="0" fontId="3" fillId="0" borderId="12" xfId="1" applyFont="1" applyFill="1" applyBorder="1" applyProtection="1"/>
    <xf numFmtId="164" fontId="4" fillId="4" borderId="22" xfId="1" applyNumberFormat="1" applyFont="1" applyFill="1" applyBorder="1" applyAlignment="1" applyProtection="1">
      <alignment vertical="center"/>
    </xf>
    <xf numFmtId="164" fontId="4" fillId="4" borderId="10" xfId="1" applyNumberFormat="1" applyFont="1" applyFill="1" applyBorder="1" applyAlignment="1" applyProtection="1">
      <alignment vertical="center"/>
    </xf>
    <xf numFmtId="164" fontId="4" fillId="4" borderId="24" xfId="1" applyNumberFormat="1" applyFont="1" applyFill="1" applyBorder="1" applyAlignment="1" applyProtection="1">
      <alignment vertical="center"/>
    </xf>
    <xf numFmtId="0" fontId="5" fillId="0" borderId="19" xfId="1" applyFont="1" applyFill="1" applyBorder="1" applyAlignment="1" applyProtection="1">
      <alignment horizontal="center" vertical="center"/>
    </xf>
    <xf numFmtId="0" fontId="6" fillId="0" borderId="40" xfId="1" applyFont="1" applyFill="1" applyBorder="1" applyAlignment="1" applyProtection="1">
      <alignment horizontal="center" vertical="center"/>
    </xf>
    <xf numFmtId="0" fontId="6" fillId="0" borderId="18" xfId="1" applyFont="1" applyFill="1" applyBorder="1" applyAlignment="1" applyProtection="1">
      <alignment horizontal="center" vertical="center"/>
    </xf>
    <xf numFmtId="0" fontId="6" fillId="0" borderId="27" xfId="1" applyFont="1" applyFill="1" applyBorder="1" applyAlignment="1" applyProtection="1">
      <alignment horizontal="center" vertical="center"/>
    </xf>
    <xf numFmtId="0" fontId="6" fillId="0" borderId="19" xfId="1" applyFont="1" applyFill="1" applyBorder="1" applyAlignment="1" applyProtection="1">
      <alignment horizontal="center" vertical="center"/>
    </xf>
    <xf numFmtId="0" fontId="6" fillId="0" borderId="41" xfId="1" applyFont="1" applyFill="1" applyBorder="1" applyAlignment="1" applyProtection="1">
      <alignment horizontal="center" vertical="center"/>
    </xf>
    <xf numFmtId="3" fontId="6" fillId="2" borderId="40" xfId="1" applyNumberFormat="1" applyFont="1" applyFill="1" applyBorder="1" applyAlignment="1" applyProtection="1">
      <alignment vertical="center" wrapText="1"/>
      <protection locked="0"/>
    </xf>
    <xf numFmtId="3" fontId="6" fillId="2" borderId="41" xfId="1" applyNumberFormat="1" applyFont="1" applyFill="1" applyBorder="1" applyAlignment="1" applyProtection="1">
      <alignment vertical="center" wrapText="1"/>
      <protection locked="0"/>
    </xf>
    <xf numFmtId="0" fontId="6" fillId="0" borderId="21" xfId="1" applyFont="1" applyFill="1" applyBorder="1" applyAlignment="1" applyProtection="1">
      <alignment wrapText="1"/>
    </xf>
    <xf numFmtId="0" fontId="5" fillId="0" borderId="23" xfId="1" applyFont="1" applyFill="1" applyBorder="1" applyAlignment="1" applyProtection="1">
      <alignment horizontal="center" wrapText="1"/>
    </xf>
    <xf numFmtId="0" fontId="6" fillId="0" borderId="44" xfId="1" applyFont="1" applyFill="1" applyBorder="1" applyAlignment="1" applyProtection="1">
      <alignment horizontal="left" vertical="center" wrapText="1"/>
    </xf>
    <xf numFmtId="0" fontId="5" fillId="0" borderId="46" xfId="1" applyFont="1" applyFill="1" applyBorder="1" applyAlignment="1" applyProtection="1">
      <alignment horizontal="left" vertical="center" wrapText="1"/>
    </xf>
    <xf numFmtId="0" fontId="6" fillId="0" borderId="46" xfId="1" applyFont="1" applyFill="1" applyBorder="1" applyAlignment="1" applyProtection="1">
      <alignment horizontal="left" vertical="center" wrapText="1"/>
    </xf>
    <xf numFmtId="0" fontId="9" fillId="0" borderId="45" xfId="1" applyFont="1" applyFill="1" applyBorder="1" applyAlignment="1" applyProtection="1">
      <alignment horizontal="left" vertical="center" wrapText="1"/>
    </xf>
    <xf numFmtId="0" fontId="6" fillId="0" borderId="48" xfId="1" applyFont="1" applyFill="1" applyBorder="1" applyAlignment="1" applyProtection="1">
      <alignment horizontal="center" vertical="center"/>
    </xf>
    <xf numFmtId="3" fontId="6" fillId="2" borderId="39" xfId="1" applyNumberFormat="1" applyFont="1" applyFill="1" applyBorder="1" applyAlignment="1" applyProtection="1">
      <alignment vertical="center" wrapText="1"/>
      <protection locked="0"/>
    </xf>
    <xf numFmtId="3" fontId="6" fillId="2" borderId="38" xfId="1" applyNumberFormat="1" applyFont="1" applyFill="1" applyBorder="1" applyAlignment="1" applyProtection="1">
      <alignment vertical="center" wrapText="1"/>
      <protection locked="0"/>
    </xf>
    <xf numFmtId="3" fontId="6" fillId="2" borderId="37" xfId="1" applyNumberFormat="1" applyFont="1" applyFill="1" applyBorder="1" applyAlignment="1" applyProtection="1">
      <alignment vertical="center" wrapText="1"/>
      <protection locked="0"/>
    </xf>
    <xf numFmtId="164" fontId="6" fillId="5" borderId="31" xfId="1" applyNumberFormat="1" applyFont="1" applyFill="1" applyBorder="1" applyAlignment="1" applyProtection="1">
      <alignment vertical="center"/>
    </xf>
    <xf numFmtId="164" fontId="6" fillId="5" borderId="10" xfId="1" applyNumberFormat="1" applyFont="1" applyFill="1" applyBorder="1" applyAlignment="1" applyProtection="1">
      <alignment vertical="center"/>
    </xf>
    <xf numFmtId="164" fontId="6" fillId="5" borderId="16" xfId="1" applyNumberFormat="1" applyFont="1" applyFill="1" applyBorder="1" applyAlignment="1" applyProtection="1">
      <alignment vertical="center"/>
    </xf>
    <xf numFmtId="0" fontId="5" fillId="0" borderId="15" xfId="1" applyFont="1" applyFill="1" applyBorder="1" applyAlignment="1" applyProtection="1">
      <alignment horizontal="center" vertical="center"/>
    </xf>
    <xf numFmtId="0" fontId="10" fillId="0" borderId="0" xfId="0" applyFont="1"/>
    <xf numFmtId="0" fontId="0" fillId="0" borderId="0" xfId="0" applyAlignment="1">
      <alignment horizontal="right"/>
    </xf>
    <xf numFmtId="0" fontId="0" fillId="0" borderId="19" xfId="0" applyBorder="1"/>
    <xf numFmtId="0" fontId="0" fillId="0" borderId="43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8" borderId="11" xfId="0" applyFill="1" applyBorder="1" applyAlignment="1">
      <alignment horizontal="left" vertical="center" wrapText="1"/>
    </xf>
    <xf numFmtId="44" fontId="13" fillId="9" borderId="43" xfId="0" applyNumberFormat="1" applyFont="1" applyFill="1" applyBorder="1" applyAlignment="1">
      <alignment vertical="center"/>
    </xf>
    <xf numFmtId="44" fontId="13" fillId="9" borderId="42" xfId="0" applyNumberFormat="1" applyFont="1" applyFill="1" applyBorder="1" applyAlignment="1">
      <alignment vertical="center"/>
    </xf>
    <xf numFmtId="44" fontId="13" fillId="0" borderId="42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14" fillId="0" borderId="0" xfId="0" applyFont="1" applyAlignment="1">
      <alignment wrapText="1"/>
    </xf>
    <xf numFmtId="0" fontId="0" fillId="0" borderId="0" xfId="0" applyFill="1"/>
    <xf numFmtId="0" fontId="0" fillId="0" borderId="0" xfId="0" applyFill="1" applyProtection="1">
      <protection locked="0"/>
    </xf>
    <xf numFmtId="0" fontId="11" fillId="0" borderId="0" xfId="0" applyFont="1" applyFill="1" applyAlignment="1" applyProtection="1">
      <alignment horizontal="left" vertical="center"/>
      <protection locked="0"/>
    </xf>
    <xf numFmtId="0" fontId="6" fillId="0" borderId="15" xfId="1" applyFont="1" applyFill="1" applyBorder="1" applyAlignment="1" applyProtection="1">
      <alignment horizontal="center" vertical="center"/>
    </xf>
    <xf numFmtId="16" fontId="6" fillId="0" borderId="19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 wrapText="1"/>
    </xf>
    <xf numFmtId="0" fontId="5" fillId="0" borderId="20" xfId="1" applyFont="1" applyFill="1" applyBorder="1" applyAlignment="1" applyProtection="1">
      <alignment horizontal="left" vertical="center" wrapText="1"/>
    </xf>
    <xf numFmtId="0" fontId="0" fillId="0" borderId="0" xfId="0" applyFont="1" applyAlignment="1">
      <alignment horizontal="right"/>
    </xf>
    <xf numFmtId="164" fontId="6" fillId="4" borderId="16" xfId="1" applyNumberFormat="1" applyFont="1" applyFill="1" applyBorder="1" applyAlignment="1" applyProtection="1">
      <alignment vertical="center"/>
    </xf>
    <xf numFmtId="0" fontId="5" fillId="0" borderId="22" xfId="1" applyFont="1" applyFill="1" applyBorder="1" applyAlignment="1" applyProtection="1">
      <alignment horizontal="center" vertical="center" wrapText="1"/>
    </xf>
    <xf numFmtId="0" fontId="6" fillId="0" borderId="25" xfId="1" applyFont="1" applyBorder="1" applyAlignment="1" applyProtection="1">
      <alignment horizontal="center" vertical="center"/>
    </xf>
    <xf numFmtId="0" fontId="6" fillId="0" borderId="24" xfId="1" applyFont="1" applyBorder="1" applyAlignment="1" applyProtection="1">
      <alignment horizontal="center" vertical="center"/>
    </xf>
    <xf numFmtId="0" fontId="5" fillId="0" borderId="43" xfId="1" applyFont="1" applyFill="1" applyBorder="1" applyAlignment="1" applyProtection="1">
      <alignment horizontal="center" vertical="center"/>
    </xf>
    <xf numFmtId="0" fontId="6" fillId="0" borderId="13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1" applyFont="1" applyFill="1" applyBorder="1" applyAlignment="1" applyProtection="1">
      <alignment wrapText="1"/>
    </xf>
    <xf numFmtId="0" fontId="3" fillId="0" borderId="0" xfId="1" applyFont="1" applyAlignment="1" applyProtection="1">
      <alignment wrapText="1"/>
    </xf>
    <xf numFmtId="0" fontId="2" fillId="0" borderId="23" xfId="1" applyFont="1" applyFill="1" applyBorder="1" applyAlignment="1" applyProtection="1">
      <alignment horizontal="left"/>
    </xf>
    <xf numFmtId="0" fontId="5" fillId="0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left"/>
    </xf>
    <xf numFmtId="0" fontId="4" fillId="0" borderId="36" xfId="0" applyFont="1" applyFill="1" applyBorder="1" applyAlignment="1" applyProtection="1">
      <alignment horizontal="left" wrapText="1"/>
    </xf>
    <xf numFmtId="0" fontId="4" fillId="0" borderId="47" xfId="0" applyFont="1" applyFill="1" applyBorder="1" applyAlignment="1" applyProtection="1">
      <alignment horizontal="left" wrapText="1"/>
    </xf>
    <xf numFmtId="0" fontId="5" fillId="0" borderId="37" xfId="1" applyFont="1" applyFill="1" applyBorder="1" applyAlignment="1" applyProtection="1">
      <alignment horizontal="center" vertical="center"/>
    </xf>
    <xf numFmtId="0" fontId="5" fillId="0" borderId="38" xfId="1" applyFont="1" applyFill="1" applyBorder="1" applyAlignment="1" applyProtection="1">
      <alignment horizontal="center" vertical="center"/>
    </xf>
    <xf numFmtId="0" fontId="5" fillId="0" borderId="39" xfId="1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left" wrapText="1"/>
    </xf>
    <xf numFmtId="0" fontId="4" fillId="0" borderId="45" xfId="0" applyFont="1" applyFill="1" applyBorder="1" applyAlignment="1" applyProtection="1">
      <alignment horizontal="left" wrapText="1"/>
    </xf>
    <xf numFmtId="0" fontId="4" fillId="0" borderId="30" xfId="0" applyFont="1" applyFill="1" applyBorder="1" applyAlignment="1" applyProtection="1">
      <alignment horizontal="left" wrapText="1"/>
    </xf>
    <xf numFmtId="0" fontId="4" fillId="0" borderId="32" xfId="0" applyFont="1" applyFill="1" applyBorder="1" applyAlignment="1" applyProtection="1">
      <alignment horizontal="left" wrapText="1"/>
    </xf>
    <xf numFmtId="0" fontId="5" fillId="0" borderId="30" xfId="1" applyFont="1" applyFill="1" applyBorder="1" applyAlignment="1" applyProtection="1">
      <alignment horizontal="left" vertical="center" wrapText="1"/>
    </xf>
    <xf numFmtId="0" fontId="5" fillId="0" borderId="49" xfId="1" applyFont="1" applyFill="1" applyBorder="1" applyAlignment="1" applyProtection="1">
      <alignment horizontal="left" vertical="center" wrapText="1"/>
    </xf>
    <xf numFmtId="0" fontId="5" fillId="0" borderId="20" xfId="1" applyFont="1" applyFill="1" applyBorder="1" applyAlignment="1" applyProtection="1">
      <alignment horizontal="left" vertical="center" wrapText="1"/>
    </xf>
    <xf numFmtId="0" fontId="5" fillId="0" borderId="27" xfId="1" applyFont="1" applyFill="1" applyBorder="1" applyAlignment="1" applyProtection="1">
      <alignment horizontal="left" vertical="center" wrapText="1"/>
    </xf>
    <xf numFmtId="0" fontId="8" fillId="0" borderId="43" xfId="1" applyFont="1" applyFill="1" applyBorder="1" applyAlignment="1" applyProtection="1">
      <alignment horizontal="left"/>
    </xf>
    <xf numFmtId="0" fontId="8" fillId="0" borderId="13" xfId="1" applyFont="1" applyFill="1" applyBorder="1" applyAlignment="1" applyProtection="1">
      <alignment horizontal="left"/>
    </xf>
    <xf numFmtId="0" fontId="8" fillId="0" borderId="14" xfId="1" applyFont="1" applyFill="1" applyBorder="1" applyAlignment="1" applyProtection="1">
      <alignment horizontal="left"/>
    </xf>
    <xf numFmtId="0" fontId="14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>
      <alignment horizontal="center" vertical="center"/>
    </xf>
    <xf numFmtId="0" fontId="12" fillId="6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7" borderId="19" xfId="0" applyFill="1" applyBorder="1" applyAlignment="1" applyProtection="1">
      <alignment horizontal="left"/>
      <protection locked="0"/>
    </xf>
    <xf numFmtId="0" fontId="0" fillId="0" borderId="0" xfId="0" applyFill="1" applyAlignment="1" applyProtection="1">
      <alignment horizontal="center" vertical="top" wrapText="1"/>
      <protection locked="0"/>
    </xf>
  </cellXfs>
  <cellStyles count="7">
    <cellStyle name="Normálna" xfId="0" builtinId="0"/>
    <cellStyle name="normálne 2" xfId="5" xr:uid="{00000000-0005-0000-0000-000001000000}"/>
    <cellStyle name="normálne 2 2" xfId="6" xr:uid="{00000000-0005-0000-0000-000002000000}"/>
    <cellStyle name="normálne 3 2" xfId="3" xr:uid="{00000000-0005-0000-0000-000003000000}"/>
    <cellStyle name="normálne 3 2 2 2" xfId="2" xr:uid="{00000000-0005-0000-0000-000004000000}"/>
    <cellStyle name="normálne 4" xfId="4" xr:uid="{00000000-0005-0000-0000-000005000000}"/>
    <cellStyle name="normální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zoomScaleNormal="100" workbookViewId="0">
      <selection activeCell="M38" sqref="M37:M38"/>
    </sheetView>
  </sheetViews>
  <sheetFormatPr defaultColWidth="9.140625" defaultRowHeight="15" x14ac:dyDescent="0.25"/>
  <cols>
    <col min="1" max="1" width="5.28515625" style="21" customWidth="1"/>
    <col min="2" max="2" width="5.42578125" style="21" customWidth="1"/>
    <col min="3" max="3" width="84.42578125" style="21" customWidth="1"/>
    <col min="4" max="7" width="15.140625" style="21" customWidth="1"/>
    <col min="8" max="8" width="22.28515625" style="21" customWidth="1"/>
    <col min="9" max="9" width="13.140625" style="21" customWidth="1"/>
    <col min="10" max="14" width="9.140625" style="21"/>
    <col min="15" max="15" width="11.85546875" style="21" bestFit="1" customWidth="1"/>
    <col min="16" max="16384" width="9.140625" style="21"/>
  </cols>
  <sheetData>
    <row r="1" spans="1:8" x14ac:dyDescent="0.25">
      <c r="A1" s="98" t="s">
        <v>32</v>
      </c>
      <c r="B1" s="98"/>
      <c r="C1" s="98"/>
      <c r="D1" s="92" t="s">
        <v>0</v>
      </c>
      <c r="E1" s="93"/>
      <c r="F1" s="93"/>
      <c r="G1" s="93"/>
      <c r="H1" s="33" t="s">
        <v>17</v>
      </c>
    </row>
    <row r="2" spans="1:8" x14ac:dyDescent="0.25">
      <c r="A2" s="94"/>
      <c r="B2" s="95"/>
      <c r="C2" s="95"/>
      <c r="D2" s="93"/>
      <c r="E2" s="93"/>
      <c r="F2" s="93"/>
      <c r="G2" s="93"/>
      <c r="H2" s="26" t="s">
        <v>18</v>
      </c>
    </row>
    <row r="3" spans="1:8" ht="15.75" thickBot="1" x14ac:dyDescent="0.3">
      <c r="A3" s="96"/>
      <c r="B3" s="96"/>
      <c r="C3" s="96"/>
      <c r="D3" s="22"/>
      <c r="E3" s="26"/>
      <c r="F3" s="26"/>
      <c r="G3" s="26"/>
      <c r="H3" s="26"/>
    </row>
    <row r="4" spans="1:8" ht="15" customHeight="1" x14ac:dyDescent="0.25">
      <c r="A4" s="2"/>
      <c r="B4" s="3"/>
      <c r="C4" s="52"/>
      <c r="D4" s="58" t="s">
        <v>7</v>
      </c>
      <c r="E4" s="4" t="s">
        <v>7</v>
      </c>
      <c r="F4" s="4" t="s">
        <v>7</v>
      </c>
      <c r="G4" s="5" t="s">
        <v>7</v>
      </c>
      <c r="H4" s="86" t="s">
        <v>1</v>
      </c>
    </row>
    <row r="5" spans="1:8" ht="15" customHeight="1" thickBot="1" x14ac:dyDescent="0.3">
      <c r="A5" s="6"/>
      <c r="B5" s="97" t="s">
        <v>31</v>
      </c>
      <c r="C5" s="97"/>
      <c r="D5" s="7"/>
      <c r="E5" s="8"/>
      <c r="F5" s="8"/>
      <c r="G5" s="9"/>
      <c r="H5" s="87"/>
    </row>
    <row r="6" spans="1:8" ht="15" customHeight="1" thickBot="1" x14ac:dyDescent="0.3">
      <c r="A6" s="10"/>
      <c r="B6" s="11"/>
      <c r="C6" s="53"/>
      <c r="D6" s="89" t="s">
        <v>8</v>
      </c>
      <c r="E6" s="90"/>
      <c r="F6" s="90"/>
      <c r="G6" s="91"/>
      <c r="H6" s="88"/>
    </row>
    <row r="7" spans="1:8" ht="15" customHeight="1" thickBot="1" x14ac:dyDescent="0.3">
      <c r="A7" s="112" t="s">
        <v>80</v>
      </c>
      <c r="B7" s="113"/>
      <c r="C7" s="113"/>
      <c r="D7" s="113"/>
      <c r="E7" s="113"/>
      <c r="F7" s="113"/>
      <c r="G7" s="113"/>
      <c r="H7" s="114"/>
    </row>
    <row r="8" spans="1:8" ht="15" customHeight="1" x14ac:dyDescent="0.25">
      <c r="A8" s="27" t="s">
        <v>9</v>
      </c>
      <c r="B8" s="108" t="s">
        <v>10</v>
      </c>
      <c r="C8" s="109"/>
      <c r="D8" s="59"/>
      <c r="E8" s="28"/>
      <c r="F8" s="28"/>
      <c r="G8" s="29"/>
      <c r="H8" s="62">
        <f>($D$5*D8)+($E$5*E8)+($F$5*F8)+($G$5*G8)</f>
        <v>0</v>
      </c>
    </row>
    <row r="9" spans="1:8" ht="15" customHeight="1" x14ac:dyDescent="0.25">
      <c r="A9" s="27" t="s">
        <v>11</v>
      </c>
      <c r="B9" s="110" t="s">
        <v>33</v>
      </c>
      <c r="C9" s="111"/>
      <c r="D9" s="60"/>
      <c r="E9" s="34"/>
      <c r="F9" s="34"/>
      <c r="G9" s="35"/>
      <c r="H9" s="62">
        <f>($D$5*D9)+($E$5*E9)+($F$5*F9)+($G$5*G9)</f>
        <v>0</v>
      </c>
    </row>
    <row r="10" spans="1:8" ht="15" customHeight="1" x14ac:dyDescent="0.25">
      <c r="A10" s="101" t="s">
        <v>12</v>
      </c>
      <c r="B10" s="110" t="s">
        <v>34</v>
      </c>
      <c r="C10" s="111"/>
      <c r="D10" s="45" t="s">
        <v>15</v>
      </c>
      <c r="E10" s="46" t="s">
        <v>15</v>
      </c>
      <c r="F10" s="46" t="s">
        <v>15</v>
      </c>
      <c r="G10" s="47" t="s">
        <v>15</v>
      </c>
      <c r="H10" s="62">
        <f>SUM(H11:H12)</f>
        <v>0</v>
      </c>
    </row>
    <row r="11" spans="1:8" ht="15" customHeight="1" x14ac:dyDescent="0.25">
      <c r="A11" s="102"/>
      <c r="B11" s="80" t="s">
        <v>67</v>
      </c>
      <c r="C11" s="54" t="s">
        <v>35</v>
      </c>
      <c r="D11" s="59"/>
      <c r="E11" s="28"/>
      <c r="F11" s="28"/>
      <c r="G11" s="29"/>
      <c r="H11" s="30">
        <f>($D$5*D11)+($E$5*E11)+($F$5*F11)+($G$5*G11)</f>
        <v>0</v>
      </c>
    </row>
    <row r="12" spans="1:8" ht="15" customHeight="1" x14ac:dyDescent="0.25">
      <c r="A12" s="103"/>
      <c r="B12" s="80" t="s">
        <v>68</v>
      </c>
      <c r="C12" s="54" t="s">
        <v>69</v>
      </c>
      <c r="D12" s="59"/>
      <c r="E12" s="28"/>
      <c r="F12" s="28"/>
      <c r="G12" s="29"/>
      <c r="H12" s="30">
        <f>($D$5*D12)+($E$5*E12)+($F$5*F12)+($G$5*G12)</f>
        <v>0</v>
      </c>
    </row>
    <row r="13" spans="1:8" ht="15" customHeight="1" x14ac:dyDescent="0.25">
      <c r="A13" s="101" t="s">
        <v>13</v>
      </c>
      <c r="B13" s="110" t="s">
        <v>16</v>
      </c>
      <c r="C13" s="111"/>
      <c r="D13" s="45" t="s">
        <v>15</v>
      </c>
      <c r="E13" s="48" t="s">
        <v>15</v>
      </c>
      <c r="F13" s="48" t="s">
        <v>15</v>
      </c>
      <c r="G13" s="49" t="s">
        <v>15</v>
      </c>
      <c r="H13" s="63">
        <f>SUM(H14:H15)</f>
        <v>0</v>
      </c>
    </row>
    <row r="14" spans="1:8" ht="15" customHeight="1" x14ac:dyDescent="0.25">
      <c r="A14" s="102"/>
      <c r="B14" s="48" t="s">
        <v>67</v>
      </c>
      <c r="C14" s="57" t="s">
        <v>65</v>
      </c>
      <c r="D14" s="61"/>
      <c r="E14" s="31"/>
      <c r="F14" s="31"/>
      <c r="G14" s="32"/>
      <c r="H14" s="24">
        <f>($D$5*D14)+($E$5*E14)+($F$5*F14)+($G$5*G14)</f>
        <v>0</v>
      </c>
    </row>
    <row r="15" spans="1:8" ht="15" customHeight="1" x14ac:dyDescent="0.25">
      <c r="A15" s="103"/>
      <c r="B15" s="48" t="s">
        <v>68</v>
      </c>
      <c r="C15" s="57" t="s">
        <v>66</v>
      </c>
      <c r="D15" s="61"/>
      <c r="E15" s="31"/>
      <c r="F15" s="31"/>
      <c r="G15" s="32"/>
      <c r="H15" s="24">
        <f>($D$5*D15)+($E$5*E15)+($F$5*F15)+($G$5*G15)</f>
        <v>0</v>
      </c>
    </row>
    <row r="16" spans="1:8" ht="15" customHeight="1" x14ac:dyDescent="0.25">
      <c r="A16" s="12" t="s">
        <v>14</v>
      </c>
      <c r="B16" s="110" t="s">
        <v>29</v>
      </c>
      <c r="C16" s="111"/>
      <c r="D16" s="50"/>
      <c r="E16" s="13"/>
      <c r="F16" s="13"/>
      <c r="G16" s="51"/>
      <c r="H16" s="63">
        <f>($D$5*D16)+($E$5*E16)+($F$5*F16)+($G$5*G16)</f>
        <v>0</v>
      </c>
    </row>
    <row r="17" spans="1:12" ht="15" customHeight="1" x14ac:dyDescent="0.25">
      <c r="A17" s="101" t="s">
        <v>19</v>
      </c>
      <c r="B17" s="110" t="s">
        <v>20</v>
      </c>
      <c r="C17" s="111"/>
      <c r="D17" s="45" t="s">
        <v>15</v>
      </c>
      <c r="E17" s="46" t="s">
        <v>15</v>
      </c>
      <c r="F17" s="46" t="s">
        <v>15</v>
      </c>
      <c r="G17" s="47" t="s">
        <v>15</v>
      </c>
      <c r="H17" s="63">
        <f>H18+H19+H28</f>
        <v>0</v>
      </c>
    </row>
    <row r="18" spans="1:12" ht="15" customHeight="1" x14ac:dyDescent="0.25">
      <c r="A18" s="102"/>
      <c r="B18" s="48" t="s">
        <v>67</v>
      </c>
      <c r="C18" s="55" t="s">
        <v>21</v>
      </c>
      <c r="D18" s="50"/>
      <c r="E18" s="13"/>
      <c r="F18" s="13"/>
      <c r="G18" s="51"/>
      <c r="H18" s="85">
        <f>($D$5*D18)+($E$5*E18)+($F$5*F18)+($G$5*G18)</f>
        <v>0</v>
      </c>
    </row>
    <row r="19" spans="1:12" ht="15" customHeight="1" x14ac:dyDescent="0.25">
      <c r="A19" s="102"/>
      <c r="B19" s="48" t="s">
        <v>68</v>
      </c>
      <c r="C19" s="55" t="s">
        <v>36</v>
      </c>
      <c r="D19" s="45" t="s">
        <v>15</v>
      </c>
      <c r="E19" s="46" t="s">
        <v>15</v>
      </c>
      <c r="F19" s="46" t="s">
        <v>15</v>
      </c>
      <c r="G19" s="47" t="s">
        <v>15</v>
      </c>
      <c r="H19" s="85">
        <f>SUM(H20:H27)</f>
        <v>0</v>
      </c>
    </row>
    <row r="20" spans="1:12" ht="15" customHeight="1" x14ac:dyDescent="0.25">
      <c r="A20" s="102"/>
      <c r="B20" s="81" t="s">
        <v>71</v>
      </c>
      <c r="C20" s="56" t="s">
        <v>24</v>
      </c>
      <c r="D20" s="61"/>
      <c r="E20" s="31"/>
      <c r="F20" s="31"/>
      <c r="G20" s="32"/>
      <c r="H20" s="23">
        <f t="shared" ref="H20:H30" si="0">($D$5*D20)+($E$5*E20)+($F$5*F20)+($G$5*G20)</f>
        <v>0</v>
      </c>
    </row>
    <row r="21" spans="1:12" ht="15" customHeight="1" x14ac:dyDescent="0.25">
      <c r="A21" s="102"/>
      <c r="B21" s="81" t="s">
        <v>72</v>
      </c>
      <c r="C21" s="56" t="s">
        <v>25</v>
      </c>
      <c r="D21" s="61"/>
      <c r="E21" s="31"/>
      <c r="F21" s="31"/>
      <c r="G21" s="32"/>
      <c r="H21" s="23">
        <f t="shared" si="0"/>
        <v>0</v>
      </c>
    </row>
    <row r="22" spans="1:12" ht="15" customHeight="1" x14ac:dyDescent="0.25">
      <c r="A22" s="102"/>
      <c r="B22" s="81" t="s">
        <v>73</v>
      </c>
      <c r="C22" s="56" t="s">
        <v>26</v>
      </c>
      <c r="D22" s="61"/>
      <c r="E22" s="31"/>
      <c r="F22" s="31"/>
      <c r="G22" s="32"/>
      <c r="H22" s="23">
        <f t="shared" si="0"/>
        <v>0</v>
      </c>
    </row>
    <row r="23" spans="1:12" ht="15" customHeight="1" x14ac:dyDescent="0.25">
      <c r="A23" s="102"/>
      <c r="B23" s="81" t="s">
        <v>74</v>
      </c>
      <c r="C23" s="56" t="s">
        <v>63</v>
      </c>
      <c r="D23" s="61"/>
      <c r="E23" s="31"/>
      <c r="F23" s="31"/>
      <c r="G23" s="32"/>
      <c r="H23" s="23">
        <f t="shared" si="0"/>
        <v>0</v>
      </c>
      <c r="L23" s="82"/>
    </row>
    <row r="24" spans="1:12" ht="15" customHeight="1" x14ac:dyDescent="0.25">
      <c r="A24" s="102"/>
      <c r="B24" s="81" t="s">
        <v>75</v>
      </c>
      <c r="C24" s="56" t="s">
        <v>27</v>
      </c>
      <c r="D24" s="61"/>
      <c r="E24" s="31"/>
      <c r="F24" s="31"/>
      <c r="G24" s="32"/>
      <c r="H24" s="23">
        <f t="shared" si="0"/>
        <v>0</v>
      </c>
    </row>
    <row r="25" spans="1:12" ht="15" customHeight="1" x14ac:dyDescent="0.25">
      <c r="A25" s="102"/>
      <c r="B25" s="81" t="s">
        <v>76</v>
      </c>
      <c r="C25" s="56" t="s">
        <v>64</v>
      </c>
      <c r="D25" s="61"/>
      <c r="E25" s="31"/>
      <c r="F25" s="31"/>
      <c r="G25" s="32"/>
      <c r="H25" s="23">
        <f t="shared" si="0"/>
        <v>0</v>
      </c>
    </row>
    <row r="26" spans="1:12" ht="15" customHeight="1" x14ac:dyDescent="0.25">
      <c r="A26" s="102"/>
      <c r="B26" s="81" t="s">
        <v>77</v>
      </c>
      <c r="C26" s="56" t="s">
        <v>30</v>
      </c>
      <c r="D26" s="61"/>
      <c r="E26" s="31"/>
      <c r="F26" s="31"/>
      <c r="G26" s="32"/>
      <c r="H26" s="23">
        <f t="shared" si="0"/>
        <v>0</v>
      </c>
    </row>
    <row r="27" spans="1:12" ht="15" customHeight="1" x14ac:dyDescent="0.25">
      <c r="A27" s="102"/>
      <c r="B27" s="81" t="s">
        <v>78</v>
      </c>
      <c r="C27" s="56" t="s">
        <v>28</v>
      </c>
      <c r="D27" s="61"/>
      <c r="E27" s="31"/>
      <c r="F27" s="31"/>
      <c r="G27" s="32"/>
      <c r="H27" s="23">
        <f t="shared" si="0"/>
        <v>0</v>
      </c>
    </row>
    <row r="28" spans="1:12" ht="15" customHeight="1" x14ac:dyDescent="0.25">
      <c r="A28" s="103"/>
      <c r="B28" s="48" t="s">
        <v>70</v>
      </c>
      <c r="C28" s="55" t="s">
        <v>62</v>
      </c>
      <c r="D28" s="61"/>
      <c r="E28" s="31"/>
      <c r="F28" s="31"/>
      <c r="G28" s="32"/>
      <c r="H28" s="85">
        <f t="shared" si="0"/>
        <v>0</v>
      </c>
    </row>
    <row r="29" spans="1:12" ht="15" customHeight="1" x14ac:dyDescent="0.25">
      <c r="A29" s="44" t="s">
        <v>22</v>
      </c>
      <c r="B29" s="65"/>
      <c r="C29" s="55" t="s">
        <v>38</v>
      </c>
      <c r="D29" s="61"/>
      <c r="E29" s="31"/>
      <c r="F29" s="31"/>
      <c r="G29" s="32"/>
      <c r="H29" s="63">
        <f t="shared" si="0"/>
        <v>0</v>
      </c>
    </row>
    <row r="30" spans="1:12" ht="15" customHeight="1" thickBot="1" x14ac:dyDescent="0.3">
      <c r="A30" s="44" t="s">
        <v>37</v>
      </c>
      <c r="B30" s="44"/>
      <c r="C30" s="83" t="s">
        <v>23</v>
      </c>
      <c r="D30" s="61"/>
      <c r="E30" s="31"/>
      <c r="F30" s="31"/>
      <c r="G30" s="32"/>
      <c r="H30" s="64">
        <f t="shared" si="0"/>
        <v>0</v>
      </c>
    </row>
    <row r="31" spans="1:12" ht="15" customHeight="1" x14ac:dyDescent="0.25">
      <c r="A31" s="14"/>
      <c r="B31" s="106" t="s">
        <v>2</v>
      </c>
      <c r="C31" s="107"/>
      <c r="D31" s="36"/>
      <c r="E31" s="15"/>
      <c r="F31" s="15"/>
      <c r="G31" s="37"/>
      <c r="H31" s="41">
        <f>H8+H9+H10+H13+H16+H17+H29+H30</f>
        <v>0</v>
      </c>
      <c r="I31" s="25"/>
    </row>
    <row r="32" spans="1:12" ht="15" customHeight="1" x14ac:dyDescent="0.25">
      <c r="A32" s="16"/>
      <c r="B32" s="104" t="s">
        <v>39</v>
      </c>
      <c r="C32" s="105"/>
      <c r="D32" s="38"/>
      <c r="E32" s="17"/>
      <c r="F32" s="17"/>
      <c r="G32" s="39"/>
      <c r="H32" s="42">
        <f>H31*0.23</f>
        <v>0</v>
      </c>
    </row>
    <row r="33" spans="1:8" ht="15" customHeight="1" thickBot="1" x14ac:dyDescent="0.3">
      <c r="A33" s="18"/>
      <c r="B33" s="99" t="s">
        <v>3</v>
      </c>
      <c r="C33" s="100"/>
      <c r="D33" s="18"/>
      <c r="E33" s="19"/>
      <c r="F33" s="19"/>
      <c r="G33" s="40"/>
      <c r="H33" s="43">
        <f>H31+H32</f>
        <v>0</v>
      </c>
    </row>
    <row r="34" spans="1:8" x14ac:dyDescent="0.25">
      <c r="A34" s="20"/>
      <c r="B34" s="20"/>
      <c r="C34" s="20"/>
      <c r="D34" s="20"/>
      <c r="E34" s="20"/>
      <c r="F34" s="20"/>
      <c r="G34" s="20"/>
      <c r="H34" s="20"/>
    </row>
    <row r="35" spans="1:8" x14ac:dyDescent="0.25">
      <c r="A35" s="20"/>
      <c r="B35" s="20"/>
      <c r="C35" s="20"/>
      <c r="D35" s="20"/>
      <c r="E35" s="20"/>
      <c r="F35" s="20"/>
      <c r="G35" s="20"/>
      <c r="H35" s="20"/>
    </row>
    <row r="36" spans="1:8" x14ac:dyDescent="0.25">
      <c r="A36" s="1" t="s">
        <v>4</v>
      </c>
      <c r="B36" s="20"/>
      <c r="C36" s="20"/>
      <c r="D36" s="20"/>
      <c r="E36" s="20"/>
      <c r="F36" s="20"/>
      <c r="G36" s="20"/>
      <c r="H36" s="20"/>
    </row>
    <row r="37" spans="1:8" x14ac:dyDescent="0.25">
      <c r="A37" s="1" t="s">
        <v>5</v>
      </c>
      <c r="B37" s="20"/>
      <c r="C37" s="20"/>
      <c r="D37" s="20"/>
      <c r="E37" s="20"/>
      <c r="F37" s="20"/>
      <c r="G37" s="20"/>
      <c r="H37" s="20"/>
    </row>
    <row r="38" spans="1:8" x14ac:dyDescent="0.25">
      <c r="A38" s="1" t="s">
        <v>6</v>
      </c>
      <c r="B38" s="20"/>
      <c r="C38" s="20"/>
      <c r="D38" s="20"/>
      <c r="E38" s="20"/>
      <c r="F38" s="20"/>
      <c r="G38" s="20"/>
      <c r="H38" s="20"/>
    </row>
  </sheetData>
  <sheetProtection algorithmName="SHA-512" hashValue="Tdi8bzGfOdO4ohr8HE3F9vPZAjotu3WYwOYeX9kT9chukLReUCV3SbWuVkVQrGi9Mag5LyFRbHeXQOVYz9nL8g==" saltValue="lxtpbDNSpeim+fDOze4kdw==" spinCount="100000" sheet="1" objects="1" scenarios="1"/>
  <mergeCells count="20">
    <mergeCell ref="A7:H7"/>
    <mergeCell ref="B8:C8"/>
    <mergeCell ref="B9:C9"/>
    <mergeCell ref="B10:C10"/>
    <mergeCell ref="B13:C13"/>
    <mergeCell ref="B16:C16"/>
    <mergeCell ref="B33:C33"/>
    <mergeCell ref="A13:A15"/>
    <mergeCell ref="A10:A12"/>
    <mergeCell ref="A17:A28"/>
    <mergeCell ref="B32:C32"/>
    <mergeCell ref="B31:C31"/>
    <mergeCell ref="B17:C17"/>
    <mergeCell ref="H4:H6"/>
    <mergeCell ref="D6:G6"/>
    <mergeCell ref="D1:G2"/>
    <mergeCell ref="A2:C2"/>
    <mergeCell ref="A3:C3"/>
    <mergeCell ref="B5:C5"/>
    <mergeCell ref="A1:C1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DFEB-4D34-48A2-9D37-093C5A089072}">
  <sheetPr>
    <tabColor rgb="FF92D050"/>
  </sheetPr>
  <dimension ref="A1:F34"/>
  <sheetViews>
    <sheetView tabSelected="1" zoomScale="93" zoomScaleNormal="93" workbookViewId="0">
      <selection activeCell="G23" sqref="G23"/>
    </sheetView>
  </sheetViews>
  <sheetFormatPr defaultColWidth="9.140625" defaultRowHeight="15" x14ac:dyDescent="0.25"/>
  <cols>
    <col min="1" max="1" width="31.5703125" customWidth="1"/>
    <col min="2" max="4" width="25.7109375" customWidth="1"/>
  </cols>
  <sheetData>
    <row r="1" spans="1:4" x14ac:dyDescent="0.25">
      <c r="A1" s="66"/>
      <c r="D1" s="84" t="s">
        <v>79</v>
      </c>
    </row>
    <row r="2" spans="1:4" x14ac:dyDescent="0.25">
      <c r="C2" s="67"/>
      <c r="D2" s="67"/>
    </row>
    <row r="3" spans="1:4" ht="18.75" x14ac:dyDescent="0.25">
      <c r="A3" s="116" t="s">
        <v>40</v>
      </c>
      <c r="B3" s="116"/>
      <c r="C3" s="116"/>
      <c r="D3" s="116"/>
    </row>
    <row r="5" spans="1:4" x14ac:dyDescent="0.25">
      <c r="A5" s="66" t="s">
        <v>41</v>
      </c>
    </row>
    <row r="6" spans="1:4" ht="18.75" x14ac:dyDescent="0.25">
      <c r="A6" s="117" t="s">
        <v>32</v>
      </c>
      <c r="B6" s="117"/>
      <c r="C6" s="117"/>
      <c r="D6" s="117"/>
    </row>
    <row r="8" spans="1:4" x14ac:dyDescent="0.25">
      <c r="A8" s="66" t="s">
        <v>42</v>
      </c>
      <c r="B8" s="118"/>
      <c r="C8" s="118"/>
      <c r="D8" s="118"/>
    </row>
    <row r="9" spans="1:4" ht="16.5" customHeight="1" x14ac:dyDescent="0.25">
      <c r="A9" s="68" t="s">
        <v>43</v>
      </c>
      <c r="B9" s="119"/>
      <c r="C9" s="119"/>
      <c r="D9" s="119"/>
    </row>
    <row r="10" spans="1:4" ht="16.5" customHeight="1" x14ac:dyDescent="0.25">
      <c r="A10" s="68" t="s">
        <v>44</v>
      </c>
      <c r="B10" s="119"/>
      <c r="C10" s="119"/>
      <c r="D10" s="119"/>
    </row>
    <row r="11" spans="1:4" ht="16.5" customHeight="1" x14ac:dyDescent="0.25">
      <c r="A11" s="68" t="s">
        <v>45</v>
      </c>
      <c r="B11" s="119"/>
      <c r="C11" s="119"/>
      <c r="D11" s="119"/>
    </row>
    <row r="12" spans="1:4" ht="16.5" customHeight="1" x14ac:dyDescent="0.25">
      <c r="A12" s="68" t="s">
        <v>46</v>
      </c>
      <c r="B12" s="119"/>
      <c r="C12" s="119"/>
      <c r="D12" s="119"/>
    </row>
    <row r="13" spans="1:4" ht="16.5" customHeight="1" x14ac:dyDescent="0.25">
      <c r="A13" s="68" t="s">
        <v>47</v>
      </c>
      <c r="B13" s="119"/>
      <c r="C13" s="119"/>
      <c r="D13" s="119"/>
    </row>
    <row r="14" spans="1:4" ht="16.5" customHeight="1" x14ac:dyDescent="0.25">
      <c r="A14" s="68" t="s">
        <v>48</v>
      </c>
      <c r="B14" s="119"/>
      <c r="C14" s="119"/>
      <c r="D14" s="119"/>
    </row>
    <row r="16" spans="1:4" x14ac:dyDescent="0.25">
      <c r="A16" s="66" t="s">
        <v>49</v>
      </c>
    </row>
    <row r="17" spans="1:6" ht="15.75" thickBot="1" x14ac:dyDescent="0.3">
      <c r="A17" s="66"/>
    </row>
    <row r="18" spans="1:6" ht="15.75" thickBot="1" x14ac:dyDescent="0.3">
      <c r="A18" s="69" t="s">
        <v>50</v>
      </c>
      <c r="B18" s="69" t="s">
        <v>51</v>
      </c>
      <c r="C18" s="70" t="s">
        <v>52</v>
      </c>
      <c r="D18" s="70" t="s">
        <v>53</v>
      </c>
    </row>
    <row r="19" spans="1:6" ht="75.75" thickBot="1" x14ac:dyDescent="0.3">
      <c r="A19" s="71" t="s">
        <v>54</v>
      </c>
      <c r="B19" s="72">
        <f>'Príloha č.1 k B.2 a k Zmluve'!H31</f>
        <v>0</v>
      </c>
      <c r="C19" s="73">
        <f>'Príloha č.1 k B.2 a k Zmluve'!H32</f>
        <v>0</v>
      </c>
      <c r="D19" s="74">
        <f>'Príloha č.1 k B.2 a k Zmluve'!H33</f>
        <v>0</v>
      </c>
    </row>
    <row r="21" spans="1:6" x14ac:dyDescent="0.25">
      <c r="A21" s="66" t="s">
        <v>55</v>
      </c>
    </row>
    <row r="22" spans="1:6" x14ac:dyDescent="0.25">
      <c r="A22" s="77" t="s">
        <v>56</v>
      </c>
    </row>
    <row r="23" spans="1:6" x14ac:dyDescent="0.25">
      <c r="A23" s="78" t="s">
        <v>57</v>
      </c>
      <c r="B23" s="75"/>
      <c r="C23" s="75"/>
      <c r="D23" s="75"/>
    </row>
    <row r="24" spans="1:6" x14ac:dyDescent="0.25">
      <c r="A24" s="75"/>
      <c r="B24" s="75"/>
      <c r="C24" s="75"/>
      <c r="D24" s="75"/>
    </row>
    <row r="25" spans="1:6" x14ac:dyDescent="0.25">
      <c r="A25" s="75"/>
      <c r="B25" s="75"/>
      <c r="C25" s="75"/>
      <c r="D25" s="75"/>
    </row>
    <row r="26" spans="1:6" x14ac:dyDescent="0.25">
      <c r="A26" s="75"/>
      <c r="B26" s="75"/>
      <c r="C26" s="75"/>
      <c r="D26" s="75"/>
    </row>
    <row r="27" spans="1:6" x14ac:dyDescent="0.25">
      <c r="A27" s="75"/>
      <c r="B27" s="75"/>
      <c r="C27" s="75"/>
      <c r="D27" s="75"/>
    </row>
    <row r="28" spans="1:6" x14ac:dyDescent="0.25">
      <c r="A28" s="78" t="s">
        <v>58</v>
      </c>
      <c r="B28" s="75"/>
      <c r="C28" s="75"/>
      <c r="D28" s="75"/>
    </row>
    <row r="29" spans="1:6" x14ac:dyDescent="0.25">
      <c r="A29" s="75"/>
      <c r="B29" s="75"/>
      <c r="C29" s="75"/>
      <c r="D29" s="75"/>
    </row>
    <row r="30" spans="1:6" x14ac:dyDescent="0.25">
      <c r="A30" s="75"/>
      <c r="B30" s="75"/>
      <c r="C30" s="75"/>
      <c r="D30" s="75"/>
    </row>
    <row r="31" spans="1:6" ht="15" customHeight="1" x14ac:dyDescent="0.25">
      <c r="A31" s="75"/>
      <c r="B31" s="75"/>
      <c r="C31" s="120" t="s">
        <v>59</v>
      </c>
      <c r="D31" s="120"/>
    </row>
    <row r="32" spans="1:6" ht="15" customHeight="1" x14ac:dyDescent="0.25">
      <c r="A32" s="75"/>
      <c r="B32" s="75"/>
      <c r="C32" s="115" t="s">
        <v>60</v>
      </c>
      <c r="D32" s="115"/>
      <c r="E32" s="76"/>
      <c r="F32" s="76"/>
    </row>
    <row r="33" spans="1:4" x14ac:dyDescent="0.25">
      <c r="A33" s="75"/>
      <c r="B33" s="75"/>
      <c r="C33" s="75"/>
      <c r="D33" s="75"/>
    </row>
    <row r="34" spans="1:4" x14ac:dyDescent="0.25">
      <c r="A34" s="79" t="s">
        <v>61</v>
      </c>
      <c r="B34" s="75"/>
      <c r="C34" s="75"/>
      <c r="D34" s="75"/>
    </row>
  </sheetData>
  <sheetProtection algorithmName="SHA-512" hashValue="jbUIOAJxj+KV/cFI1ZAsfYko4+qGeKxNS41WrHkkUR1dqshP1kj7rUmFnWyLMROWiGxwMbBGywbyPJU8HODXiw==" saltValue="rAWXM3epQfLx5jbwfDxSkQ==" spinCount="100000" sheet="1" objects="1" scenarios="1"/>
  <mergeCells count="11">
    <mergeCell ref="C32:D32"/>
    <mergeCell ref="A3:D3"/>
    <mergeCell ref="A6:D6"/>
    <mergeCell ref="B8:D8"/>
    <mergeCell ref="B9:D9"/>
    <mergeCell ref="B10:D10"/>
    <mergeCell ref="B11:D11"/>
    <mergeCell ref="B12:D12"/>
    <mergeCell ref="B13:D13"/>
    <mergeCell ref="B14:D14"/>
    <mergeCell ref="C31:D31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č.1 k B.2 a k Zmluve</vt:lpstr>
      <vt:lpstr>Príloha č.1 k A.2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Sobolová Viera</dc:creator>
  <cp:lastModifiedBy>Szabóová Monika</cp:lastModifiedBy>
  <cp:lastPrinted>2025-09-08T11:13:47Z</cp:lastPrinted>
  <dcterms:created xsi:type="dcterms:W3CDTF">2016-12-10T19:29:34Z</dcterms:created>
  <dcterms:modified xsi:type="dcterms:W3CDTF">2025-09-08T11:13:54Z</dcterms:modified>
</cp:coreProperties>
</file>