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DNS 2023-2026\63 Šajdíkove Humence\3-3263-DNS-2025\Súťažné podklady\"/>
    </mc:Choice>
  </mc:AlternateContent>
  <xr:revisionPtr revIDLastSave="0" documentId="8_{56F302D3-D1AA-4BCA-B01F-8E15096C4DE6}" xr6:coauthVersionLast="47" xr6:coauthVersionMax="47" xr10:uidLastSave="{00000000-0000-0000-0000-000000000000}"/>
  <bookViews>
    <workbookView xWindow="2640" yWindow="2640" windowWidth="21600" windowHeight="11235" xr2:uid="{00000000-000D-0000-FFFF-FFFF00000000}"/>
  </bookViews>
  <sheets>
    <sheet name="G2 nový návrh" sheetId="4" r:id="rId1"/>
  </sheets>
  <definedNames>
    <definedName name="_xlnm._FilterDatabase" localSheetId="0" hidden="1">'G2 nový návrh'!$A$8:$J$27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" l="1"/>
  <c r="J23" i="4"/>
  <c r="I24" i="4"/>
  <c r="J24" i="4"/>
  <c r="I25" i="4"/>
  <c r="J25" i="4"/>
  <c r="I18" i="4" l="1"/>
  <c r="J18" i="4"/>
  <c r="I19" i="4"/>
  <c r="J19" i="4"/>
  <c r="I20" i="4"/>
  <c r="J20" i="4"/>
  <c r="I21" i="4"/>
  <c r="J21" i="4"/>
  <c r="I15" i="4" l="1"/>
  <c r="J15" i="4"/>
  <c r="I13" i="4" l="1"/>
  <c r="J13" i="4"/>
  <c r="I14" i="4"/>
  <c r="J14" i="4"/>
  <c r="I16" i="4"/>
  <c r="J16" i="4"/>
  <c r="I17" i="4"/>
  <c r="J17" i="4"/>
  <c r="I22" i="4"/>
  <c r="J22" i="4"/>
  <c r="I10" i="4"/>
  <c r="J10" i="4"/>
  <c r="I11" i="4"/>
  <c r="J11" i="4"/>
  <c r="I12" i="4"/>
  <c r="J12" i="4"/>
  <c r="J9" i="4" l="1"/>
  <c r="J27" i="4" l="1"/>
  <c r="I9" i="4"/>
  <c r="I27" i="4" l="1"/>
</calcChain>
</file>

<file path=xl/sharedStrings.xml><?xml version="1.0" encoding="utf-8"?>
<sst xmlns="http://schemas.openxmlformats.org/spreadsheetml/2006/main" count="82" uniqueCount="41">
  <si>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</si>
  <si>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</si>
  <si>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</si>
  <si>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</si>
  <si>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</si>
  <si>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</si>
  <si>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</si>
  <si>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</si>
  <si>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</si>
  <si>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</si>
  <si>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</si>
  <si>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</si>
  <si>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</si>
  <si>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</si>
  <si>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VYPĹŇA </t>
  </si>
  <si>
    <t>UCHÁDZAČ</t>
  </si>
  <si>
    <t>Názov predmetu zákazky: Pestovateľská činnosť v  škôlkárskom stredisku Šajdíkove Humence</t>
  </si>
  <si>
    <t>1000ks</t>
  </si>
  <si>
    <t>Vyzdvihovanie semenáčikov, triedenie, úprava, zakladanie a uskladnenie, prípadne expedícia semenáčikov. </t>
  </si>
  <si>
    <t>4.2.13.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</si>
  <si>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</si>
  <si>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voľnokorenných semenáčikov na minerálnej pôde hlbokokorenné do 20cm, neškôlkované</t>
  </si>
  <si>
    <t>Vyzdvihovanie voľnokorenných sadeníc na minerálnej pôde hlbokokorenné do 20cm,neškôlkované</t>
  </si>
  <si>
    <t>Vyzdvihovanie voľnokorenných sadeníc na minerálnej pôde hlbokokorenné  20-35cm,neškôlkované</t>
  </si>
  <si>
    <t>Vyzdvihovanie voľnokorenných sadeníc na minerálnej pôde hlbokokorenné 35-50cm,neškôlkované</t>
  </si>
  <si>
    <t>Vyzdvihovanie voľnokorenných sadeníc na minerálnej pôde hlbokokorenné nad 50+cm,neškôlkované</t>
  </si>
  <si>
    <t>vyzdvihovanie semenáčikov z plnovýsevu do 16cm plytkokorenné</t>
  </si>
  <si>
    <t>vyzdvihovanie semenáčikov z plnovýsevu  16-25cm plytkokorenné</t>
  </si>
  <si>
    <t>vyzdvihovanie semenáčikov z plnovýsevu do 16cm hlbokokorenné</t>
  </si>
  <si>
    <t>vyzdvihovanie semenáčikov z plnovýsevu  16-25cm hlbokokorenné</t>
  </si>
  <si>
    <t>Vyzdvihovanie voľnokorenných sadeníc na minerálnej pôde hlbokokorenné  20-35cm,škôlkované</t>
  </si>
  <si>
    <t>Vyzdvihovanie voľnokorenných sadeníc na minerálnej pôde hlbokokorenné 35-50cm,škôlkované</t>
  </si>
  <si>
    <t>Vyzdvihovanie voľnokorenných sadeníc na minerálnej pôde hlbokokorenné nad 50+cm,škôlkované</t>
  </si>
  <si>
    <t>4.2.13</t>
  </si>
  <si>
    <t>Vystrihávanie dvojakov,tvarovanie sadeníc</t>
  </si>
  <si>
    <t>hod</t>
  </si>
  <si>
    <t>Ostatné práce v rámci výkonu: manipulácia, zvážanie, nakladanie , expedícia vk sadeníc</t>
  </si>
  <si>
    <t>Namáčanie koreňového systému</t>
  </si>
  <si>
    <t>Vyzdvihovanie voľnokorenných sadeníc na minerálnej pôde plytkokorenné 35-50cm,škôlkované</t>
  </si>
  <si>
    <t>Vyzdvihovanie voľnokorenných sadeníc na minerálnej pôde plytkokorenné nad 50+cm,škôlkované</t>
  </si>
  <si>
    <t>Príloha č. 3 k Zmluve o dodaní služieb č. 3/3263/2025/VT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</si>
</sst>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Alignment="1">
      <alignment wrapText="1"/>
    </xf>
    <xf numFmtId="0" fontId="4" fillId="0" borderId="0" xfId="1" applyFont="1" applyAlignment="1">
      <alignment wrapText="1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10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4" fontId="8" fillId="0" borderId="5" xfId="0" applyNumberFormat="1" applyFont="1" applyBorder="1"/>
    <xf numFmtId="0" fontId="11" fillId="0" borderId="4" xfId="0" applyFont="1" applyBorder="1" applyAlignment="1">
      <alignment wrapText="1"/>
    </xf>
    <xf numFmtId="4" fontId="11" fillId="0" borderId="6" xfId="0" applyNumberFormat="1" applyFont="1" applyBorder="1"/>
    <xf numFmtId="14" fontId="4" fillId="0" borderId="0" xfId="1" applyNumberFormat="1" applyFont="1" applyAlignment="1">
      <alignment horizontal="center" wrapText="1"/>
    </xf>
    <xf numFmtId="0" fontId="2" fillId="2" borderId="0" xfId="1" applyFont="1" applyFill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2" fillId="0" borderId="0" xfId="1" applyFont="1"/>
    <xf numFmtId="4" fontId="8" fillId="2" borderId="1" xfId="1" applyNumberFormat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2" borderId="1" xfId="0" applyNumberFormat="1" applyFont="1" applyFill="1" applyBorder="1"/>
    <xf numFmtId="4" fontId="8" fillId="5" borderId="1" xfId="0" applyNumberFormat="1" applyFont="1" applyFill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9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3">
    <cellStyle name="Normálna" xfId="0" builtinId="0"/>
    <cellStyle name="Normálna 2" xfId="1" xr:uid="{00000000-0005-0000-0000-000001000000}"/>
    <cellStyle name="Normálna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zoomScale="80" zoomScaleNormal="80" workbookViewId="0">
      <pane xSplit="4" ySplit="8" topLeftCell="E24" activePane="bottomRight" state="frozen"/>
      <selection pane="topRight" activeCell="E1" sqref="E1"/>
      <selection pane="bottomLeft" activeCell="A9" sqref="A9"/>
      <selection pane="bottomRight" activeCell="E3" sqref="E3"/>
    </sheetView>
  </sheetViews>
  <sheetFormatPr defaultColWidth="9.140625" defaultRowHeight="15.75" x14ac:dyDescent="0.25"/>
  <cols>
    <col min="1" max="1" width="10" style="13" customWidth="1"/>
    <col min="2" max="2" width="46.42578125" style="18" customWidth="1"/>
    <col min="3" max="3" width="12.7109375" style="14" customWidth="1"/>
    <col min="4" max="4" width="38" style="18" customWidth="1"/>
    <col min="5" max="6" width="13.140625" style="11" customWidth="1"/>
    <col min="7" max="8" width="16.28515625" style="15" customWidth="1"/>
    <col min="9" max="10" width="22.140625" style="15" customWidth="1"/>
    <col min="11" max="11" width="37" style="11" customWidth="1"/>
    <col min="12" max="16384" width="9.140625" style="11"/>
  </cols>
  <sheetData>
    <row r="1" spans="1:12" s="1" customFormat="1" x14ac:dyDescent="0.25">
      <c r="A1" s="25" t="s">
        <v>40</v>
      </c>
      <c r="B1" s="20"/>
      <c r="D1" s="16"/>
      <c r="E1" s="6"/>
      <c r="F1" s="6"/>
      <c r="G1" s="35"/>
    </row>
    <row r="2" spans="1:12" s="1" customFormat="1" x14ac:dyDescent="0.25">
      <c r="B2" s="20"/>
      <c r="D2" s="16"/>
      <c r="E2" s="6"/>
      <c r="F2" s="6"/>
      <c r="G2" s="35" t="s">
        <v>14</v>
      </c>
    </row>
    <row r="3" spans="1:12" s="2" customFormat="1" x14ac:dyDescent="0.25">
      <c r="A3" s="3" t="s">
        <v>16</v>
      </c>
      <c r="B3" s="21"/>
      <c r="C3" s="3"/>
      <c r="D3" s="17"/>
      <c r="E3" s="4"/>
      <c r="F3" s="4"/>
      <c r="G3" s="35" t="s">
        <v>15</v>
      </c>
      <c r="H3" s="1"/>
      <c r="I3" s="1"/>
      <c r="J3" s="1"/>
    </row>
    <row r="4" spans="1:12" s="1" customFormat="1" x14ac:dyDescent="0.25">
      <c r="A4" s="3"/>
      <c r="B4" s="21"/>
      <c r="C4" s="3"/>
      <c r="D4" s="34"/>
      <c r="E4" s="4"/>
      <c r="F4" s="4"/>
      <c r="G4" s="35"/>
    </row>
    <row r="5" spans="1:12" s="2" customFormat="1" x14ac:dyDescent="0.25">
      <c r="A5" s="5"/>
      <c r="B5" s="21"/>
      <c r="C5" s="3"/>
      <c r="D5" s="17"/>
      <c r="E5" s="55"/>
      <c r="F5" s="55"/>
      <c r="G5" s="55"/>
      <c r="H5" s="38"/>
      <c r="I5" s="38"/>
      <c r="J5" s="38"/>
      <c r="K5" s="39"/>
      <c r="L5" s="39"/>
    </row>
    <row r="6" spans="1:12" ht="78.75" x14ac:dyDescent="0.25">
      <c r="A6" s="9" t="s">
        <v>8</v>
      </c>
      <c r="B6" s="9" t="s">
        <v>9</v>
      </c>
      <c r="C6" s="10" t="s">
        <v>10</v>
      </c>
      <c r="D6" s="26" t="s">
        <v>0</v>
      </c>
      <c r="E6" s="46" t="s">
        <v>1</v>
      </c>
      <c r="F6" s="37" t="s">
        <v>3</v>
      </c>
      <c r="G6" s="40" t="s">
        <v>2</v>
      </c>
      <c r="H6" s="41" t="s">
        <v>13</v>
      </c>
      <c r="I6" s="42" t="s">
        <v>4</v>
      </c>
      <c r="J6" s="42" t="s">
        <v>12</v>
      </c>
    </row>
    <row r="7" spans="1:12" x14ac:dyDescent="0.25">
      <c r="A7" s="7">
        <v>4</v>
      </c>
      <c r="B7" s="19" t="s">
        <v>5</v>
      </c>
      <c r="C7" s="8"/>
      <c r="D7" s="27"/>
      <c r="E7" s="47"/>
      <c r="F7" s="36"/>
      <c r="G7" s="43"/>
      <c r="H7" s="44"/>
      <c r="I7" s="45"/>
      <c r="J7" s="45"/>
    </row>
    <row r="8" spans="1:12" x14ac:dyDescent="0.25">
      <c r="A8" s="48" t="s">
        <v>6</v>
      </c>
      <c r="B8" s="49" t="s">
        <v>7</v>
      </c>
      <c r="C8" s="8"/>
      <c r="D8" s="27"/>
      <c r="E8" s="47"/>
      <c r="F8" s="36"/>
      <c r="G8" s="43"/>
      <c r="H8" s="44"/>
      <c r="I8" s="45"/>
      <c r="J8" s="45"/>
    </row>
    <row r="9" spans="1:12" ht="56.25" customHeight="1" x14ac:dyDescent="0.25">
      <c r="A9" s="50" t="s">
        <v>19</v>
      </c>
      <c r="B9" s="9" t="s">
        <v>18</v>
      </c>
      <c r="C9" s="12">
        <v>3</v>
      </c>
      <c r="D9" s="51" t="s">
        <v>21</v>
      </c>
      <c r="E9" s="47" t="s">
        <v>17</v>
      </c>
      <c r="F9" s="36">
        <v>150</v>
      </c>
      <c r="G9" s="43"/>
      <c r="H9" s="44">
        <v>11.92</v>
      </c>
      <c r="I9" s="45">
        <f t="shared" ref="I9" si="0">H9*F9</f>
        <v>1788</v>
      </c>
      <c r="J9" s="45">
        <f t="shared" ref="J9" si="1">F9*G9</f>
        <v>0</v>
      </c>
    </row>
    <row r="10" spans="1:12" ht="56.25" customHeight="1" x14ac:dyDescent="0.25">
      <c r="A10" s="50" t="s">
        <v>19</v>
      </c>
      <c r="B10" s="9" t="s">
        <v>20</v>
      </c>
      <c r="C10" s="12">
        <v>3</v>
      </c>
      <c r="D10" s="51" t="s">
        <v>22</v>
      </c>
      <c r="E10" s="47" t="s">
        <v>17</v>
      </c>
      <c r="F10" s="36">
        <v>20</v>
      </c>
      <c r="G10" s="43"/>
      <c r="H10" s="44">
        <v>14.43</v>
      </c>
      <c r="I10" s="45">
        <f t="shared" ref="I10:I12" si="2">H10*F10</f>
        <v>288.60000000000002</v>
      </c>
      <c r="J10" s="45">
        <f t="shared" ref="J10:J12" si="3">F10*G10</f>
        <v>0</v>
      </c>
    </row>
    <row r="11" spans="1:12" ht="56.25" customHeight="1" x14ac:dyDescent="0.25">
      <c r="A11" s="50" t="s">
        <v>19</v>
      </c>
      <c r="B11" s="9" t="s">
        <v>20</v>
      </c>
      <c r="C11" s="12">
        <v>3</v>
      </c>
      <c r="D11" s="51" t="s">
        <v>23</v>
      </c>
      <c r="E11" s="47" t="s">
        <v>17</v>
      </c>
      <c r="F11" s="36">
        <v>50</v>
      </c>
      <c r="G11" s="43"/>
      <c r="H11" s="44">
        <v>18.89</v>
      </c>
      <c r="I11" s="45">
        <f t="shared" si="2"/>
        <v>944.5</v>
      </c>
      <c r="J11" s="45">
        <f t="shared" si="3"/>
        <v>0</v>
      </c>
    </row>
    <row r="12" spans="1:12" ht="56.25" customHeight="1" x14ac:dyDescent="0.25">
      <c r="A12" s="50" t="s">
        <v>19</v>
      </c>
      <c r="B12" s="9" t="s">
        <v>20</v>
      </c>
      <c r="C12" s="12">
        <v>3</v>
      </c>
      <c r="D12" s="51" t="s">
        <v>24</v>
      </c>
      <c r="E12" s="47" t="s">
        <v>17</v>
      </c>
      <c r="F12" s="36">
        <v>50</v>
      </c>
      <c r="G12" s="43"/>
      <c r="H12" s="44">
        <v>24.01</v>
      </c>
      <c r="I12" s="45">
        <f t="shared" si="2"/>
        <v>1200.5</v>
      </c>
      <c r="J12" s="45">
        <f t="shared" si="3"/>
        <v>0</v>
      </c>
    </row>
    <row r="13" spans="1:12" ht="56.25" customHeight="1" x14ac:dyDescent="0.25">
      <c r="A13" s="50" t="s">
        <v>19</v>
      </c>
      <c r="B13" s="9" t="s">
        <v>20</v>
      </c>
      <c r="C13" s="12">
        <v>3</v>
      </c>
      <c r="D13" s="51" t="s">
        <v>25</v>
      </c>
      <c r="E13" s="47" t="s">
        <v>17</v>
      </c>
      <c r="F13" s="36">
        <v>150</v>
      </c>
      <c r="G13" s="43"/>
      <c r="H13" s="44">
        <v>34.54</v>
      </c>
      <c r="I13" s="45">
        <f t="shared" ref="I13:I22" si="4">H13*F13</f>
        <v>5181</v>
      </c>
      <c r="J13" s="45">
        <f t="shared" ref="J13:J22" si="5">F13*G13</f>
        <v>0</v>
      </c>
    </row>
    <row r="14" spans="1:12" ht="56.25" customHeight="1" x14ac:dyDescent="0.25">
      <c r="A14" s="50" t="s">
        <v>19</v>
      </c>
      <c r="B14" s="9" t="s">
        <v>20</v>
      </c>
      <c r="C14" s="12">
        <v>3</v>
      </c>
      <c r="D14" s="51" t="s">
        <v>26</v>
      </c>
      <c r="E14" s="47" t="s">
        <v>17</v>
      </c>
      <c r="F14" s="36">
        <v>20</v>
      </c>
      <c r="G14" s="43"/>
      <c r="H14" s="44">
        <v>13.22</v>
      </c>
      <c r="I14" s="45">
        <f t="shared" si="4"/>
        <v>264.40000000000003</v>
      </c>
      <c r="J14" s="45">
        <f t="shared" si="5"/>
        <v>0</v>
      </c>
    </row>
    <row r="15" spans="1:12" ht="56.25" customHeight="1" x14ac:dyDescent="0.25">
      <c r="A15" s="50" t="s">
        <v>19</v>
      </c>
      <c r="B15" s="9" t="s">
        <v>20</v>
      </c>
      <c r="C15" s="12">
        <v>3</v>
      </c>
      <c r="D15" s="51" t="s">
        <v>27</v>
      </c>
      <c r="E15" s="47" t="s">
        <v>17</v>
      </c>
      <c r="F15" s="36">
        <v>20</v>
      </c>
      <c r="G15" s="43"/>
      <c r="H15" s="44">
        <v>17.309999999999999</v>
      </c>
      <c r="I15" s="45">
        <f t="shared" ref="I15" si="6">H15*F15</f>
        <v>346.2</v>
      </c>
      <c r="J15" s="45">
        <f t="shared" ref="J15" si="7">F15*G15</f>
        <v>0</v>
      </c>
    </row>
    <row r="16" spans="1:12" ht="56.25" customHeight="1" x14ac:dyDescent="0.25">
      <c r="A16" s="50" t="s">
        <v>19</v>
      </c>
      <c r="B16" s="9" t="s">
        <v>20</v>
      </c>
      <c r="C16" s="12">
        <v>3</v>
      </c>
      <c r="D16" s="51" t="s">
        <v>28</v>
      </c>
      <c r="E16" s="47" t="s">
        <v>17</v>
      </c>
      <c r="F16" s="36">
        <v>100</v>
      </c>
      <c r="G16" s="43"/>
      <c r="H16" s="44">
        <v>20.010000000000002</v>
      </c>
      <c r="I16" s="45">
        <f t="shared" si="4"/>
        <v>2001.0000000000002</v>
      </c>
      <c r="J16" s="45">
        <f t="shared" si="5"/>
        <v>0</v>
      </c>
    </row>
    <row r="17" spans="1:10" ht="56.25" customHeight="1" x14ac:dyDescent="0.25">
      <c r="A17" s="50" t="s">
        <v>19</v>
      </c>
      <c r="B17" s="9" t="s">
        <v>20</v>
      </c>
      <c r="C17" s="12">
        <v>3</v>
      </c>
      <c r="D17" s="51" t="s">
        <v>29</v>
      </c>
      <c r="E17" s="47" t="s">
        <v>17</v>
      </c>
      <c r="F17" s="36">
        <v>50</v>
      </c>
      <c r="G17" s="43"/>
      <c r="H17" s="44">
        <v>24.57</v>
      </c>
      <c r="I17" s="45">
        <f t="shared" si="4"/>
        <v>1228.5</v>
      </c>
      <c r="J17" s="45">
        <f t="shared" si="5"/>
        <v>0</v>
      </c>
    </row>
    <row r="18" spans="1:10" ht="56.25" customHeight="1" x14ac:dyDescent="0.25">
      <c r="A18" s="50" t="s">
        <v>19</v>
      </c>
      <c r="B18" s="9" t="s">
        <v>20</v>
      </c>
      <c r="C18" s="12">
        <v>3</v>
      </c>
      <c r="D18" s="51" t="s">
        <v>30</v>
      </c>
      <c r="E18" s="47" t="s">
        <v>17</v>
      </c>
      <c r="F18" s="36">
        <v>20</v>
      </c>
      <c r="G18" s="43"/>
      <c r="H18" s="44">
        <v>29.97</v>
      </c>
      <c r="I18" s="45">
        <f t="shared" ref="I18:I21" si="8">H18*F18</f>
        <v>599.4</v>
      </c>
      <c r="J18" s="45">
        <f t="shared" ref="J18:J21" si="9">F18*G18</f>
        <v>0</v>
      </c>
    </row>
    <row r="19" spans="1:10" ht="56.25" customHeight="1" x14ac:dyDescent="0.25">
      <c r="A19" s="50" t="s">
        <v>19</v>
      </c>
      <c r="B19" s="9" t="s">
        <v>20</v>
      </c>
      <c r="C19" s="12">
        <v>3</v>
      </c>
      <c r="D19" s="51" t="s">
        <v>31</v>
      </c>
      <c r="E19" s="47" t="s">
        <v>17</v>
      </c>
      <c r="F19" s="36">
        <v>20</v>
      </c>
      <c r="G19" s="43"/>
      <c r="H19" s="44">
        <v>36.96</v>
      </c>
      <c r="I19" s="45">
        <f t="shared" si="8"/>
        <v>739.2</v>
      </c>
      <c r="J19" s="45">
        <f t="shared" si="9"/>
        <v>0</v>
      </c>
    </row>
    <row r="20" spans="1:10" ht="56.25" customHeight="1" x14ac:dyDescent="0.25">
      <c r="A20" s="50" t="s">
        <v>19</v>
      </c>
      <c r="B20" s="9" t="s">
        <v>20</v>
      </c>
      <c r="C20" s="12">
        <v>3</v>
      </c>
      <c r="D20" s="51" t="s">
        <v>32</v>
      </c>
      <c r="E20" s="47" t="s">
        <v>17</v>
      </c>
      <c r="F20" s="36">
        <v>30</v>
      </c>
      <c r="G20" s="43"/>
      <c r="H20" s="44">
        <v>49.15</v>
      </c>
      <c r="I20" s="45">
        <f t="shared" si="8"/>
        <v>1474.5</v>
      </c>
      <c r="J20" s="45">
        <f t="shared" si="9"/>
        <v>0</v>
      </c>
    </row>
    <row r="21" spans="1:10" ht="48" customHeight="1" x14ac:dyDescent="0.25">
      <c r="A21" s="50" t="s">
        <v>19</v>
      </c>
      <c r="B21" s="56" t="s">
        <v>20</v>
      </c>
      <c r="C21" s="12">
        <v>3</v>
      </c>
      <c r="D21" s="51" t="s">
        <v>38</v>
      </c>
      <c r="E21" s="47" t="s">
        <v>17</v>
      </c>
      <c r="F21" s="36">
        <v>50</v>
      </c>
      <c r="G21" s="43"/>
      <c r="H21" s="44">
        <v>9.31</v>
      </c>
      <c r="I21" s="45">
        <f t="shared" si="8"/>
        <v>465.5</v>
      </c>
      <c r="J21" s="45">
        <f t="shared" si="9"/>
        <v>0</v>
      </c>
    </row>
    <row r="22" spans="1:10" ht="49.5" customHeight="1" x14ac:dyDescent="0.25">
      <c r="A22" s="50" t="s">
        <v>19</v>
      </c>
      <c r="B22" s="57"/>
      <c r="C22" s="12">
        <v>3</v>
      </c>
      <c r="D22" s="51" t="s">
        <v>39</v>
      </c>
      <c r="E22" s="47" t="s">
        <v>17</v>
      </c>
      <c r="F22" s="36">
        <v>20</v>
      </c>
      <c r="G22" s="43"/>
      <c r="H22" s="44">
        <v>9.31</v>
      </c>
      <c r="I22" s="45">
        <f t="shared" si="4"/>
        <v>186.20000000000002</v>
      </c>
      <c r="J22" s="45">
        <f t="shared" si="5"/>
        <v>0</v>
      </c>
    </row>
    <row r="23" spans="1:10" ht="26.25" customHeight="1" x14ac:dyDescent="0.25">
      <c r="A23" s="52" t="s">
        <v>33</v>
      </c>
      <c r="B23" s="57"/>
      <c r="C23" s="12">
        <v>3</v>
      </c>
      <c r="D23" s="51" t="s">
        <v>34</v>
      </c>
      <c r="E23" s="47" t="s">
        <v>35</v>
      </c>
      <c r="F23" s="36">
        <v>100</v>
      </c>
      <c r="G23" s="43"/>
      <c r="H23" s="44">
        <v>9.31</v>
      </c>
      <c r="I23" s="45">
        <f t="shared" ref="I23:I25" si="10">H23*F23</f>
        <v>931</v>
      </c>
      <c r="J23" s="45">
        <f t="shared" ref="J23:J25" si="11">F23*G23</f>
        <v>0</v>
      </c>
    </row>
    <row r="24" spans="1:10" ht="56.25" customHeight="1" x14ac:dyDescent="0.25">
      <c r="A24" s="53" t="s">
        <v>33</v>
      </c>
      <c r="B24" s="57"/>
      <c r="C24" s="12">
        <v>3</v>
      </c>
      <c r="D24" s="51" t="s">
        <v>36</v>
      </c>
      <c r="E24" s="47" t="s">
        <v>35</v>
      </c>
      <c r="F24" s="36">
        <v>200</v>
      </c>
      <c r="G24" s="43"/>
      <c r="H24" s="44">
        <v>9.31</v>
      </c>
      <c r="I24" s="45">
        <f t="shared" si="10"/>
        <v>1862</v>
      </c>
      <c r="J24" s="45">
        <f t="shared" si="11"/>
        <v>0</v>
      </c>
    </row>
    <row r="25" spans="1:10" ht="27.75" customHeight="1" x14ac:dyDescent="0.25">
      <c r="A25" s="53" t="s">
        <v>33</v>
      </c>
      <c r="B25" s="58"/>
      <c r="C25" s="12">
        <v>3</v>
      </c>
      <c r="D25" s="54" t="s">
        <v>37</v>
      </c>
      <c r="E25" s="47" t="s">
        <v>35</v>
      </c>
      <c r="F25" s="36">
        <v>100</v>
      </c>
      <c r="G25" s="43"/>
      <c r="H25" s="44">
        <v>9.4700000000000006</v>
      </c>
      <c r="I25" s="45">
        <f t="shared" si="10"/>
        <v>947.00000000000011</v>
      </c>
      <c r="J25" s="45">
        <f t="shared" si="11"/>
        <v>0</v>
      </c>
    </row>
    <row r="26" spans="1:10" s="15" customFormat="1" ht="16.5" thickBot="1" x14ac:dyDescent="0.3">
      <c r="A26" s="22"/>
      <c r="B26" s="23"/>
      <c r="C26" s="24"/>
      <c r="D26" s="23"/>
    </row>
    <row r="27" spans="1:10" ht="38.25" thickBot="1" x14ac:dyDescent="0.35">
      <c r="B27" s="32" t="s">
        <v>11</v>
      </c>
      <c r="C27" s="28"/>
      <c r="D27" s="29"/>
      <c r="E27" s="30"/>
      <c r="F27" s="30"/>
      <c r="G27" s="31"/>
      <c r="H27" s="31"/>
      <c r="I27" s="33">
        <f>SUM(I9:I26)</f>
        <v>20447.500000000004</v>
      </c>
      <c r="J27" s="33">
        <f>SUM(J9:J26)</f>
        <v>0</v>
      </c>
    </row>
  </sheetData>
  <autoFilter ref="A8:J27" xr:uid="{00000000-0009-0000-0000-000000000000}"/>
  <mergeCells count="2">
    <mergeCell ref="E5:G5"/>
    <mergeCell ref="B21:B25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Ondrikova, Adriana</cp:lastModifiedBy>
  <cp:lastPrinted>2025-09-16T10:24:36Z</cp:lastPrinted>
  <dcterms:created xsi:type="dcterms:W3CDTF">2012-03-14T10:26:47Z</dcterms:created>
  <dcterms:modified xsi:type="dcterms:W3CDTF">2025-10-01T06:31:07Z</dcterms:modified>
</cp:coreProperties>
</file>