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13_ncr:1_{193A8A26-3E2B-4C5C-8366-BB32CDEDC7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ofertowy'!$B$2:$P$142</definedName>
  </definedNames>
  <calcPr calcId="191029"/>
</workbook>
</file>

<file path=xl/calcChain.xml><?xml version="1.0" encoding="utf-8"?>
<calcChain xmlns="http://schemas.openxmlformats.org/spreadsheetml/2006/main">
  <c r="I93" i="2" l="1"/>
  <c r="K93" i="2" s="1"/>
  <c r="I92" i="2"/>
  <c r="K91" i="2"/>
  <c r="L91" i="2" s="1"/>
  <c r="I91" i="2"/>
  <c r="L90" i="2"/>
  <c r="K90" i="2"/>
  <c r="I90" i="2"/>
  <c r="I89" i="2"/>
  <c r="K89" i="2" s="1"/>
  <c r="I88" i="2"/>
  <c r="K88" i="2" s="1"/>
  <c r="L88" i="2" s="1"/>
  <c r="I87" i="2"/>
  <c r="I86" i="2"/>
  <c r="K85" i="2"/>
  <c r="I85" i="2"/>
  <c r="L85" i="2" s="1"/>
  <c r="K84" i="2"/>
  <c r="I84" i="2"/>
  <c r="L84" i="2" s="1"/>
  <c r="K83" i="2"/>
  <c r="L83" i="2" s="1"/>
  <c r="I83" i="2"/>
  <c r="L82" i="2"/>
  <c r="K82" i="2"/>
  <c r="I82" i="2"/>
  <c r="I81" i="2"/>
  <c r="K81" i="2" s="1"/>
  <c r="I80" i="2"/>
  <c r="K80" i="2" s="1"/>
  <c r="L80" i="2" s="1"/>
  <c r="I79" i="2"/>
  <c r="I78" i="2"/>
  <c r="K77" i="2"/>
  <c r="I77" i="2"/>
  <c r="L77" i="2" s="1"/>
  <c r="K76" i="2"/>
  <c r="I76" i="2"/>
  <c r="L76" i="2" s="1"/>
  <c r="K75" i="2"/>
  <c r="L75" i="2" s="1"/>
  <c r="I75" i="2"/>
  <c r="L74" i="2"/>
  <c r="K74" i="2"/>
  <c r="I74" i="2"/>
  <c r="I73" i="2"/>
  <c r="K73" i="2" s="1"/>
  <c r="I72" i="2"/>
  <c r="K72" i="2" s="1"/>
  <c r="L72" i="2" s="1"/>
  <c r="I71" i="2"/>
  <c r="I70" i="2"/>
  <c r="K69" i="2"/>
  <c r="I69" i="2"/>
  <c r="L69" i="2" s="1"/>
  <c r="K68" i="2"/>
  <c r="I68" i="2"/>
  <c r="L68" i="2" s="1"/>
  <c r="K67" i="2"/>
  <c r="L67" i="2" s="1"/>
  <c r="I67" i="2"/>
  <c r="L66" i="2"/>
  <c r="K66" i="2"/>
  <c r="I66" i="2"/>
  <c r="I65" i="2"/>
  <c r="K65" i="2" s="1"/>
  <c r="I64" i="2"/>
  <c r="K64" i="2" s="1"/>
  <c r="L64" i="2" s="1"/>
  <c r="I63" i="2"/>
  <c r="I62" i="2"/>
  <c r="K61" i="2"/>
  <c r="I61" i="2"/>
  <c r="L61" i="2" s="1"/>
  <c r="K60" i="2"/>
  <c r="I60" i="2"/>
  <c r="L60" i="2" s="1"/>
  <c r="K59" i="2"/>
  <c r="L59" i="2" s="1"/>
  <c r="I59" i="2"/>
  <c r="L58" i="2"/>
  <c r="K58" i="2"/>
  <c r="I58" i="2"/>
  <c r="I57" i="2"/>
  <c r="K57" i="2" s="1"/>
  <c r="I56" i="2"/>
  <c r="K56" i="2" s="1"/>
  <c r="L56" i="2" s="1"/>
  <c r="I55" i="2"/>
  <c r="I52" i="2"/>
  <c r="K47" i="2"/>
  <c r="I47" i="2"/>
  <c r="L47" i="2" s="1"/>
  <c r="K42" i="2"/>
  <c r="I42" i="2"/>
  <c r="L42" i="2" s="1"/>
  <c r="K37" i="2"/>
  <c r="L37" i="2" s="1"/>
  <c r="I37" i="2"/>
  <c r="L32" i="2"/>
  <c r="K32" i="2"/>
  <c r="I32" i="2"/>
  <c r="L93" i="2" l="1"/>
  <c r="L62" i="2"/>
  <c r="L63" i="2"/>
  <c r="L79" i="2"/>
  <c r="L86" i="2"/>
  <c r="L81" i="2"/>
  <c r="L89" i="2"/>
  <c r="K92" i="2"/>
  <c r="L92" i="2" s="1"/>
  <c r="L57" i="2"/>
  <c r="L65" i="2"/>
  <c r="L73" i="2"/>
  <c r="K55" i="2"/>
  <c r="L55" i="2" s="1"/>
  <c r="K63" i="2"/>
  <c r="K71" i="2"/>
  <c r="L71" i="2" s="1"/>
  <c r="K79" i="2"/>
  <c r="K87" i="2"/>
  <c r="L87" i="2" s="1"/>
  <c r="K62" i="2"/>
  <c r="K70" i="2"/>
  <c r="L70" i="2" s="1"/>
  <c r="F95" i="2"/>
  <c r="K52" i="2"/>
  <c r="L52" i="2" s="1"/>
  <c r="K78" i="2"/>
  <c r="L78" i="2" s="1"/>
  <c r="K86" i="2"/>
  <c r="F96" i="2" l="1"/>
  <c r="B26" i="2" s="1"/>
</calcChain>
</file>

<file path=xl/sharedStrings.xml><?xml version="1.0" encoding="utf-8"?>
<sst xmlns="http://schemas.openxmlformats.org/spreadsheetml/2006/main" count="275" uniqueCount="167">
  <si>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</si>
  <si>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</si>
  <si>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</si>
  <si>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</si>
  <si>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</si>
  <si>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</si>
  <si>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</si>
  <si>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</si>
  <si>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</si>
  <si>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</si>
  <si>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</si>
  <si>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</si>
  <si>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</si>
  <si>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</si>
  <si>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</si>
  <si>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</si>
  <si>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</si>
  <si>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</si>
  <si>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</si>
  <si>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</si>
  <si>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</si>
  <si>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</si>
  <si>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</si>
  <si>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</si>
  <si>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</si>
  <si>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</si>
  <si>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65</t>
  </si>
  <si>
    <t>PRZ-TALSA</t>
  </si>
  <si>
    <t>Przekopanie gleby na talerzach w miejscu sadzenia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</si>
  <si>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</si>
  <si>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</si>
  <si>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</si>
  <si>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</si>
  <si>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</si>
  <si>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</si>
  <si>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</si>
  <si>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</si>
  <si>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</si>
  <si>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</si>
  <si>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</si>
  <si>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</si>
  <si>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</si>
  <si>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</si>
  <si>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</si>
  <si>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</si>
  <si>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</si>
  <si>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</si>
  <si>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</si>
  <si>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</si>
  <si>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</si>
  <si>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</si>
  <si>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</si>
  <si>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</si>
  <si>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</si>
  <si>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</si>
  <si>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</si>
  <si>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</si>
  <si>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</si>
  <si>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</si>
  <si>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</si>
  <si>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</si>
  <si>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</si>
  <si>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</si>
  <si>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</si>
  <si>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</si>
  <si>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</si>
  <si>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</si>
  <si>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</si>
  <si>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</si>
  <si>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</si>
  <si>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</si>
  <si>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</si>
  <si>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</si>
  <si>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</si>
  <si>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</si>
  <si>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</si>
  <si>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</si>
  <si>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</si>
  <si>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</si>
  <si>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</si>
  <si>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</si>
  <si>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</si>
  <si>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158</t>
  </si>
  <si>
    <t>PUŁ-RYJ</t>
  </si>
  <si>
    <t>Wykładanie pułapek na ryjkowce - dołki chwytne, wałki itp.</t>
  </si>
  <si>
    <t>SZT</t>
  </si>
  <si>
    <t>160</t>
  </si>
  <si>
    <t>SZUK-PĘDR</t>
  </si>
  <si>
    <t>Badanie zapędraczenia gleby - dół o objętości 0,5 m3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</si>
  <si>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</si>
  <si>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</si>
  <si>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</si>
  <si>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</si>
  <si>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</si>
  <si>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</si>
  <si>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</si>
  <si>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</si>
  <si>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</si>
  <si>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</si>
  <si>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</si>
  <si>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</si>
  <si>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</si>
  <si>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</si>
  <si>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</si>
  <si>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</si>
  <si>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</si>
  <si>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</si>
  <si>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</si>
  <si>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</si>
  <si>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</si>
  <si>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</si>
  <si>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</si>
  <si>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</si>
  <si>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</si>
  <si>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</si>
  <si>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</si>
  <si>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</si>
  <si>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</si>
  <si>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</si>
  <si>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</si>
  <si>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</si>
  <si>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</si>
  <si>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</si>
  <si>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</si>
  <si>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</si>
  <si>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</si>
  <si>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</si>
  <si>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</si>
  <si>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</si>
  <si>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</si>
  <si>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</si>
  <si>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</si>
  <si>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</si>
  <si>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</si>
  <si>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</si>
  <si>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</si>
  <si>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</si>
  <si>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</si>
  <si>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</si>
  <si>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</si>
  <si>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</si>
  <si>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</si>
  <si>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</si>
  <si>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</si>
  <si>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</si>
  <si>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</si>
  <si>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</si>
  <si>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</si>
  <si>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</si>
  <si>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</si>
  <si>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</si>
  <si>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</si>
  <si>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</si>
  <si>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</si>
  <si>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02.L.02/12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</si>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</sst>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4"/>
  <sheetViews>
    <sheetView tabSelected="1" topLeftCell="A73" workbookViewId="0">
      <selection activeCell="H93" sqref="H93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0.109375" customWidth="1"/>
    <col min="6" max="6" width="6.33203125" customWidth="1"/>
    <col min="7" max="7" width="10.109375" customWidth="1"/>
    <col min="8" max="8" width="9.88671875" customWidth="1"/>
    <col min="9" max="9" width="12.6640625" customWidth="1"/>
    <col min="10" max="10" width="6.6640625" customWidth="1"/>
    <col min="11" max="11" width="9.6640625" customWidth="1"/>
    <col min="12" max="12" width="10.5546875" customWidth="1"/>
    <col min="13" max="13" width="3.44140625" customWidth="1"/>
    <col min="14" max="14" width="0.6640625" hidden="1" customWidth="1"/>
    <col min="15" max="15" width="0.5546875" hidden="1" customWidth="1"/>
    <col min="16" max="16" width="0.109375" hidden="1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9" t="s">
        <v>152</v>
      </c>
      <c r="K2" s="19"/>
      <c r="L2" s="19"/>
      <c r="M2" s="19"/>
      <c r="N2" s="19"/>
      <c r="O2" s="19"/>
      <c r="P2" s="19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2"/>
      <c r="C4" s="12"/>
      <c r="D4" s="12"/>
      <c r="E4" s="12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2"/>
      <c r="C6" s="12"/>
      <c r="D6" s="12"/>
      <c r="E6" s="12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2"/>
      <c r="C8" s="12"/>
      <c r="D8" s="12"/>
      <c r="E8" s="12"/>
    </row>
    <row r="9" spans="2:16" s="1" customFormat="1" ht="4.2" customHeight="1" x14ac:dyDescent="0.2"/>
    <row r="10" spans="2:16" s="1" customFormat="1" ht="6.9" customHeight="1" x14ac:dyDescent="0.2">
      <c r="B10" s="15" t="s">
        <v>136</v>
      </c>
      <c r="C10" s="15"/>
      <c r="D10" s="15"/>
      <c r="E10" s="15"/>
    </row>
    <row r="11" spans="2:16" s="1" customFormat="1" ht="12.45" customHeight="1" x14ac:dyDescent="0.2">
      <c r="B11" s="15"/>
      <c r="C11" s="15"/>
      <c r="D11" s="15"/>
      <c r="E11" s="15"/>
      <c r="G11" s="11"/>
      <c r="H11" s="18" t="s">
        <v>137</v>
      </c>
      <c r="I11" s="18"/>
      <c r="J11" s="18"/>
      <c r="K11" s="18"/>
      <c r="L11" s="18"/>
      <c r="M11" s="18"/>
      <c r="N11" s="18"/>
      <c r="O11" s="18"/>
    </row>
    <row r="12" spans="2:16" s="1" customFormat="1" ht="7.95" customHeight="1" x14ac:dyDescent="0.2">
      <c r="H12" s="18"/>
      <c r="I12" s="18"/>
      <c r="J12" s="18"/>
      <c r="K12" s="18"/>
      <c r="L12" s="18"/>
      <c r="M12" s="18"/>
      <c r="N12" s="18"/>
      <c r="O12" s="18"/>
    </row>
    <row r="13" spans="2:16" s="1" customFormat="1" ht="20.25" customHeight="1" x14ac:dyDescent="0.2"/>
    <row r="14" spans="2:16" s="1" customFormat="1" ht="24" customHeight="1" x14ac:dyDescent="0.2">
      <c r="F14" s="14" t="s">
        <v>153</v>
      </c>
      <c r="G14" s="14"/>
      <c r="H14" s="14"/>
      <c r="I14" s="14"/>
    </row>
    <row r="15" spans="2:16" s="1" customFormat="1" ht="43.2" customHeight="1" x14ac:dyDescent="0.2"/>
    <row r="16" spans="2:16" s="1" customFormat="1" ht="20.7" customHeight="1" x14ac:dyDescent="0.2">
      <c r="C16" s="13" t="s">
        <v>138</v>
      </c>
      <c r="D16" s="13"/>
      <c r="E16" s="13"/>
    </row>
    <row r="17" spans="2:13" s="1" customFormat="1" ht="2.7" customHeight="1" x14ac:dyDescent="0.2"/>
    <row r="18" spans="2:13" s="1" customFormat="1" ht="20.7" customHeight="1" x14ac:dyDescent="0.2">
      <c r="C18" s="13" t="s">
        <v>139</v>
      </c>
      <c r="D18" s="13"/>
      <c r="E18" s="13"/>
    </row>
    <row r="19" spans="2:13" s="1" customFormat="1" ht="2.7" customHeight="1" x14ac:dyDescent="0.2"/>
    <row r="20" spans="2:13" s="1" customFormat="1" ht="20.7" customHeight="1" x14ac:dyDescent="0.2">
      <c r="C20" s="13" t="s">
        <v>140</v>
      </c>
      <c r="D20" s="13"/>
      <c r="E20" s="13"/>
    </row>
    <row r="21" spans="2:13" s="1" customFormat="1" ht="2.7" customHeight="1" x14ac:dyDescent="0.2"/>
    <row r="22" spans="2:13" s="1" customFormat="1" ht="20.7" customHeight="1" x14ac:dyDescent="0.2">
      <c r="C22" s="13" t="s">
        <v>141</v>
      </c>
      <c r="D22" s="13"/>
      <c r="E22" s="13"/>
    </row>
    <row r="23" spans="2:13" s="1" customFormat="1" ht="34.65" customHeight="1" x14ac:dyDescent="0.2"/>
    <row r="24" spans="2:13" s="1" customFormat="1" ht="50.1" customHeight="1" x14ac:dyDescent="0.2">
      <c r="B24" s="16" t="s">
        <v>154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2:13" s="1" customFormat="1" ht="2.7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2:13" s="1" customFormat="1" ht="1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3" t="s">
        <v>142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54.6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3859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9">
        <f>ROUND(I32+ K32,2)</f>
        <v>0</v>
      </c>
      <c r="M32" s="40"/>
    </row>
    <row r="33" spans="2:13" s="1" customFormat="1" ht="3.15" customHeight="1" x14ac:dyDescent="0.2"/>
    <row r="34" spans="2:13" s="1" customFormat="1" ht="18.149999999999999" customHeight="1" x14ac:dyDescent="0.2">
      <c r="B34" s="13" t="s">
        <v>143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55.9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477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9">
        <f>ROUND(I37+ K37,2)</f>
        <v>0</v>
      </c>
      <c r="M37" s="40"/>
    </row>
    <row r="38" spans="2:13" s="1" customFormat="1" ht="3.15" customHeight="1" x14ac:dyDescent="0.2"/>
    <row r="39" spans="2:13" s="1" customFormat="1" ht="18.149999999999999" customHeight="1" x14ac:dyDescent="0.2">
      <c r="B39" s="13" t="s">
        <v>144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55.9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5694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9">
        <f>ROUND(I42+ K42,2)</f>
        <v>0</v>
      </c>
      <c r="M42" s="40"/>
    </row>
    <row r="43" spans="2:13" s="1" customFormat="1" ht="3.15" customHeight="1" x14ac:dyDescent="0.2"/>
    <row r="44" spans="2:13" s="1" customFormat="1" ht="18.149999999999999" customHeight="1" x14ac:dyDescent="0.2">
      <c r="B44" s="13" t="s">
        <v>145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5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1987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39">
        <f>ROUND(I47+ K47,2)</f>
        <v>0</v>
      </c>
      <c r="M47" s="40"/>
    </row>
    <row r="48" spans="2:13" s="1" customFormat="1" ht="3.15" customHeight="1" x14ac:dyDescent="0.2"/>
    <row r="49" spans="2:13" s="1" customFormat="1" ht="18.149999999999999" customHeight="1" x14ac:dyDescent="0.2">
      <c r="B49" s="13" t="s">
        <v>146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3" s="1" customFormat="1" ht="5.25" customHeight="1" x14ac:dyDescent="0.2"/>
    <row r="51" spans="2:13" s="1" customFormat="1" ht="56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710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39">
        <f>ROUND(I52+ K52,2)</f>
        <v>0</v>
      </c>
      <c r="M52" s="40"/>
    </row>
    <row r="53" spans="2:13" s="1" customFormat="1" ht="9" customHeight="1" x14ac:dyDescent="0.2"/>
    <row r="54" spans="2:13" s="1" customFormat="1" ht="54.6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4.3899999999999997</v>
      </c>
      <c r="H55" s="10">
        <v>0</v>
      </c>
      <c r="I55" s="9">
        <f t="shared" ref="I55:I93" si="0">ROUND(G55* H55,2)</f>
        <v>0</v>
      </c>
      <c r="J55" s="5">
        <v>8</v>
      </c>
      <c r="K55" s="9">
        <f t="shared" ref="K55:K93" si="1">ROUND(I55* J55/100,2)</f>
        <v>0</v>
      </c>
      <c r="L55" s="39">
        <f t="shared" ref="L55:L93" si="2">ROUND(I55+ K55,2)</f>
        <v>0</v>
      </c>
      <c r="M55" s="40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0.78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9">
        <f t="shared" si="2"/>
        <v>0</v>
      </c>
      <c r="M56" s="40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9">
        <f t="shared" si="2"/>
        <v>0</v>
      </c>
      <c r="M57" s="40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9">
        <f t="shared" si="2"/>
        <v>0</v>
      </c>
      <c r="M58" s="40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14</v>
      </c>
      <c r="G59" s="8">
        <v>68.75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9">
        <f t="shared" si="2"/>
        <v>0</v>
      </c>
      <c r="M59" s="40"/>
    </row>
    <row r="60" spans="2:13" s="1" customFormat="1" ht="19.64999999999999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31.1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9">
        <f t="shared" si="2"/>
        <v>0</v>
      </c>
      <c r="M60" s="40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114.55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9">
        <f t="shared" si="2"/>
        <v>0</v>
      </c>
      <c r="M61" s="40"/>
    </row>
    <row r="62" spans="2:13" s="1" customFormat="1" ht="28.95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25</v>
      </c>
      <c r="G62" s="8">
        <v>18.899999999999999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9">
        <f t="shared" si="2"/>
        <v>0</v>
      </c>
      <c r="M62" s="40"/>
    </row>
    <row r="63" spans="2:13" s="1" customFormat="1" ht="19.64999999999999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25</v>
      </c>
      <c r="G63" s="8">
        <v>13.01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9">
        <f t="shared" si="2"/>
        <v>0</v>
      </c>
      <c r="M63" s="40"/>
    </row>
    <row r="64" spans="2:13" s="1" customFormat="1" ht="19.649999999999999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25</v>
      </c>
      <c r="G64" s="8">
        <v>177.56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9">
        <f t="shared" si="2"/>
        <v>0</v>
      </c>
      <c r="M64" s="40"/>
    </row>
    <row r="65" spans="2:13" s="1" customFormat="1" ht="28.95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14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9">
        <f t="shared" si="2"/>
        <v>0</v>
      </c>
      <c r="M65" s="40"/>
    </row>
    <row r="66" spans="2:13" s="1" customFormat="1" ht="28.95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9">
        <f t="shared" si="2"/>
        <v>0</v>
      </c>
      <c r="M66" s="40"/>
    </row>
    <row r="67" spans="2:13" s="1" customFormat="1" ht="28.95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9">
        <f t="shared" si="2"/>
        <v>0</v>
      </c>
      <c r="M67" s="40"/>
    </row>
    <row r="68" spans="2:13" s="1" customFormat="1" ht="19.649999999999999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14.15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9">
        <f t="shared" si="2"/>
        <v>0</v>
      </c>
      <c r="M68" s="40"/>
    </row>
    <row r="69" spans="2:13" s="1" customFormat="1" ht="19.649999999999999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31.31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9">
        <f t="shared" si="2"/>
        <v>0</v>
      </c>
      <c r="M69" s="40"/>
    </row>
    <row r="70" spans="2:13" s="1" customFormat="1" ht="28.95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18</v>
      </c>
      <c r="G70" s="8">
        <v>26.73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9">
        <f t="shared" si="2"/>
        <v>0</v>
      </c>
      <c r="M70" s="40"/>
    </row>
    <row r="71" spans="2:13" s="1" customFormat="1" ht="19.649999999999999" customHeight="1" x14ac:dyDescent="0.2">
      <c r="B71" s="5">
        <v>22</v>
      </c>
      <c r="C71" s="6" t="s">
        <v>65</v>
      </c>
      <c r="D71" s="6" t="s">
        <v>66</v>
      </c>
      <c r="E71" s="7" t="s">
        <v>67</v>
      </c>
      <c r="F71" s="6" t="s">
        <v>68</v>
      </c>
      <c r="G71" s="8">
        <v>339.5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39">
        <f t="shared" si="2"/>
        <v>0</v>
      </c>
      <c r="M71" s="40"/>
    </row>
    <row r="72" spans="2:13" s="1" customFormat="1" ht="19.64999999999999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68</v>
      </c>
      <c r="G72" s="8">
        <v>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39">
        <f t="shared" si="2"/>
        <v>0</v>
      </c>
      <c r="M72" s="40"/>
    </row>
    <row r="73" spans="2:13" s="1" customFormat="1" ht="19.64999999999999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68</v>
      </c>
      <c r="G73" s="8">
        <v>25.69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39">
        <f t="shared" si="2"/>
        <v>0</v>
      </c>
      <c r="M73" s="40"/>
    </row>
    <row r="74" spans="2:13" s="1" customFormat="1" ht="19.64999999999999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78</v>
      </c>
      <c r="G74" s="8">
        <v>90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39">
        <f t="shared" si="2"/>
        <v>0</v>
      </c>
      <c r="M74" s="40"/>
    </row>
    <row r="75" spans="2:13" s="1" customFormat="1" ht="19.649999999999999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14</v>
      </c>
      <c r="G75" s="8">
        <v>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9">
        <f t="shared" si="2"/>
        <v>0</v>
      </c>
      <c r="M75" s="40"/>
    </row>
    <row r="76" spans="2:13" s="1" customFormat="1" ht="19.649999999999999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32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9">
        <f t="shared" si="2"/>
        <v>0</v>
      </c>
      <c r="M76" s="40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85</v>
      </c>
      <c r="G77" s="8">
        <v>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39">
        <f t="shared" si="2"/>
        <v>0</v>
      </c>
      <c r="M77" s="40"/>
    </row>
    <row r="78" spans="2:13" s="1" customFormat="1" ht="19.64999999999999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85</v>
      </c>
      <c r="G78" s="8">
        <v>40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9">
        <f t="shared" si="2"/>
        <v>0</v>
      </c>
      <c r="M78" s="40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78</v>
      </c>
      <c r="G79" s="8">
        <v>192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9">
        <f t="shared" si="2"/>
        <v>0</v>
      </c>
      <c r="M79" s="40"/>
    </row>
    <row r="80" spans="2:13" s="1" customFormat="1" ht="19.649999999999999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78</v>
      </c>
      <c r="G80" s="8">
        <v>195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39">
        <f t="shared" si="2"/>
        <v>0</v>
      </c>
      <c r="M80" s="40"/>
    </row>
    <row r="81" spans="2:13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78</v>
      </c>
      <c r="G81" s="8">
        <v>7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39">
        <f t="shared" si="2"/>
        <v>0</v>
      </c>
      <c r="M81" s="40"/>
    </row>
    <row r="82" spans="2:13" s="1" customFormat="1" ht="19.649999999999999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78</v>
      </c>
      <c r="G82" s="8">
        <v>8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39">
        <f t="shared" si="2"/>
        <v>0</v>
      </c>
      <c r="M82" s="40"/>
    </row>
    <row r="83" spans="2:13" s="1" customFormat="1" ht="19.649999999999999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78</v>
      </c>
      <c r="G83" s="8">
        <v>28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39">
        <f t="shared" si="2"/>
        <v>0</v>
      </c>
      <c r="M83" s="40"/>
    </row>
    <row r="84" spans="2:13" s="1" customFormat="1" ht="19.649999999999999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25</v>
      </c>
      <c r="G84" s="8">
        <v>31.1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39">
        <f t="shared" si="2"/>
        <v>0</v>
      </c>
      <c r="M84" s="40"/>
    </row>
    <row r="85" spans="2:13" s="1" customFormat="1" ht="19.649999999999999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25</v>
      </c>
      <c r="G85" s="8">
        <v>121.65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39">
        <f t="shared" si="2"/>
        <v>0</v>
      </c>
      <c r="M85" s="40"/>
    </row>
    <row r="86" spans="2:13" s="1" customFormat="1" ht="19.649999999999999" customHeight="1" x14ac:dyDescent="0.2">
      <c r="B86" s="5">
        <v>37</v>
      </c>
      <c r="C86" s="6" t="s">
        <v>113</v>
      </c>
      <c r="D86" s="6" t="s">
        <v>114</v>
      </c>
      <c r="E86" s="7" t="s">
        <v>115</v>
      </c>
      <c r="F86" s="6" t="s">
        <v>25</v>
      </c>
      <c r="G86" s="8">
        <v>1.8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39">
        <f t="shared" si="2"/>
        <v>0</v>
      </c>
      <c r="M86" s="40"/>
    </row>
    <row r="87" spans="2:13" s="1" customFormat="1" ht="19.649999999999999" customHeight="1" x14ac:dyDescent="0.2">
      <c r="B87" s="5">
        <v>38</v>
      </c>
      <c r="C87" s="6" t="s">
        <v>116</v>
      </c>
      <c r="D87" s="6" t="s">
        <v>117</v>
      </c>
      <c r="E87" s="7" t="s">
        <v>118</v>
      </c>
      <c r="F87" s="6" t="s">
        <v>18</v>
      </c>
      <c r="G87" s="8">
        <v>3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39">
        <f t="shared" si="2"/>
        <v>0</v>
      </c>
      <c r="M87" s="40"/>
    </row>
    <row r="88" spans="2:13" s="1" customFormat="1" ht="19.649999999999999" customHeight="1" x14ac:dyDescent="0.2">
      <c r="B88" s="5">
        <v>39</v>
      </c>
      <c r="C88" s="6" t="s">
        <v>119</v>
      </c>
      <c r="D88" s="6" t="s">
        <v>120</v>
      </c>
      <c r="E88" s="7" t="s">
        <v>121</v>
      </c>
      <c r="F88" s="6" t="s">
        <v>122</v>
      </c>
      <c r="G88" s="8">
        <v>0.46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39">
        <f t="shared" si="2"/>
        <v>0</v>
      </c>
      <c r="M88" s="40"/>
    </row>
    <row r="89" spans="2:13" s="1" customFormat="1" ht="19.649999999999999" customHeight="1" x14ac:dyDescent="0.2">
      <c r="B89" s="5">
        <v>40</v>
      </c>
      <c r="C89" s="6" t="s">
        <v>123</v>
      </c>
      <c r="D89" s="6" t="s">
        <v>124</v>
      </c>
      <c r="E89" s="7" t="s">
        <v>94</v>
      </c>
      <c r="F89" s="6" t="s">
        <v>78</v>
      </c>
      <c r="G89" s="8">
        <v>61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39">
        <f t="shared" si="2"/>
        <v>0</v>
      </c>
      <c r="M89" s="40"/>
    </row>
    <row r="90" spans="2:13" s="1" customFormat="1" ht="19.649999999999999" customHeight="1" x14ac:dyDescent="0.2">
      <c r="B90" s="5">
        <v>41</v>
      </c>
      <c r="C90" s="6" t="s">
        <v>125</v>
      </c>
      <c r="D90" s="6" t="s">
        <v>126</v>
      </c>
      <c r="E90" s="7" t="s">
        <v>97</v>
      </c>
      <c r="F90" s="6" t="s">
        <v>78</v>
      </c>
      <c r="G90" s="8">
        <v>1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39">
        <f t="shared" si="2"/>
        <v>0</v>
      </c>
      <c r="M90" s="40"/>
    </row>
    <row r="91" spans="2:13" s="1" customFormat="1" ht="19.649999999999999" customHeight="1" x14ac:dyDescent="0.2">
      <c r="B91" s="5">
        <v>42</v>
      </c>
      <c r="C91" s="6" t="s">
        <v>127</v>
      </c>
      <c r="D91" s="6" t="s">
        <v>128</v>
      </c>
      <c r="E91" s="7" t="s">
        <v>100</v>
      </c>
      <c r="F91" s="6" t="s">
        <v>78</v>
      </c>
      <c r="G91" s="8">
        <v>19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39">
        <f t="shared" si="2"/>
        <v>0</v>
      </c>
      <c r="M91" s="40"/>
    </row>
    <row r="92" spans="2:13" s="1" customFormat="1" ht="19.649999999999999" customHeight="1" x14ac:dyDescent="0.2">
      <c r="B92" s="5">
        <v>43</v>
      </c>
      <c r="C92" s="6" t="s">
        <v>129</v>
      </c>
      <c r="D92" s="6" t="s">
        <v>130</v>
      </c>
      <c r="E92" s="7" t="s">
        <v>131</v>
      </c>
      <c r="F92" s="6" t="s">
        <v>78</v>
      </c>
      <c r="G92" s="8">
        <v>1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39">
        <f t="shared" si="2"/>
        <v>0</v>
      </c>
      <c r="M92" s="40"/>
    </row>
    <row r="93" spans="2:13" s="1" customFormat="1" ht="19.649999999999999" customHeight="1" x14ac:dyDescent="0.2">
      <c r="B93" s="5">
        <v>44</v>
      </c>
      <c r="C93" s="6" t="s">
        <v>132</v>
      </c>
      <c r="D93" s="6" t="s">
        <v>133</v>
      </c>
      <c r="E93" s="7" t="s">
        <v>106</v>
      </c>
      <c r="F93" s="6" t="s">
        <v>78</v>
      </c>
      <c r="G93" s="8">
        <v>8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39">
        <f t="shared" si="2"/>
        <v>0</v>
      </c>
      <c r="M93" s="40"/>
    </row>
    <row r="94" spans="2:13" s="1" customFormat="1" ht="55.95" customHeight="1" x14ac:dyDescent="0.2"/>
    <row r="95" spans="2:13" s="1" customFormat="1" ht="21.45" customHeight="1" x14ac:dyDescent="0.2">
      <c r="B95" s="17" t="s">
        <v>134</v>
      </c>
      <c r="C95" s="17"/>
      <c r="D95" s="17"/>
      <c r="E95" s="17"/>
      <c r="F95" s="32">
        <f>ROUND(I32+I37+I42+I47+I52+I55+I56+I57+I58+I59+I60+I61+I62+I63+I64+I65+I66+I67+I68+I69+I70+I71+I72+I73+I74+I75+I76+I77+I78+I79+I80+I81+I82+I83+I84+I85+I86+I87+I88+I89+I90+I91+I92+I93,2)</f>
        <v>0</v>
      </c>
      <c r="G95" s="33"/>
      <c r="H95" s="33"/>
      <c r="I95" s="33"/>
      <c r="J95" s="33"/>
      <c r="K95" s="33"/>
      <c r="L95" s="33"/>
      <c r="M95" s="34"/>
    </row>
    <row r="96" spans="2:13" s="1" customFormat="1" ht="21.45" customHeight="1" x14ac:dyDescent="0.2">
      <c r="B96" s="17" t="s">
        <v>135</v>
      </c>
      <c r="C96" s="17"/>
      <c r="D96" s="17"/>
      <c r="E96" s="17"/>
      <c r="F96" s="35">
        <f>ROUND(L32+L37+L42+L47+L52+L55+L56+L57+L58+L59+L60+L61+L62+L63+L64+L65+L66+L67+L68+L69+L70+L71+L72+L73+L74+L75+L76+L77+L78+L79+L80+L81+L82+L83+L84+L85+L86+L87+L88+L89+L90+L91+L92+L93,2)</f>
        <v>0</v>
      </c>
      <c r="G96" s="36"/>
      <c r="H96" s="36"/>
      <c r="I96" s="36"/>
      <c r="J96" s="36"/>
      <c r="K96" s="36"/>
      <c r="L96" s="36"/>
      <c r="M96" s="37"/>
    </row>
    <row r="97" spans="2:14" s="1" customFormat="1" ht="11.1" customHeight="1" x14ac:dyDescent="0.2"/>
    <row r="98" spans="2:14" s="1" customFormat="1" ht="80.099999999999994" customHeight="1" x14ac:dyDescent="0.2">
      <c r="B98" s="23" t="s">
        <v>155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2:14" s="1" customFormat="1" ht="2.7" customHeight="1" x14ac:dyDescent="0.2"/>
    <row r="100" spans="2:14" s="1" customFormat="1" ht="110.1" customHeight="1" x14ac:dyDescent="0.2">
      <c r="B100" s="23" t="s">
        <v>156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s="1" customFormat="1" ht="5.25" customHeight="1" x14ac:dyDescent="0.2"/>
    <row r="102" spans="2:14" s="1" customFormat="1" ht="110.1" customHeight="1" x14ac:dyDescent="0.2">
      <c r="B102" s="24" t="s">
        <v>157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</row>
    <row r="103" spans="2:14" s="1" customFormat="1" ht="5.25" customHeight="1" x14ac:dyDescent="0.2"/>
    <row r="104" spans="2:14" s="1" customFormat="1" ht="37.950000000000003" customHeight="1" x14ac:dyDescent="0.2">
      <c r="C104" s="31" t="s">
        <v>148</v>
      </c>
      <c r="D104" s="31"/>
      <c r="E104" s="31"/>
      <c r="F104" s="27" t="s">
        <v>149</v>
      </c>
      <c r="G104" s="27"/>
      <c r="H104" s="27"/>
      <c r="I104" s="27"/>
      <c r="J104" s="27"/>
      <c r="K104" s="27"/>
      <c r="L104" s="27"/>
    </row>
    <row r="105" spans="2:14" s="1" customFormat="1" ht="28.95" customHeight="1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spans="2:14" s="1" customFormat="1" ht="28.95" customHeight="1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2:14" s="1" customFormat="1" ht="28.95" customHeight="1" x14ac:dyDescent="0.2"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2:14" s="1" customFormat="1" ht="28.95" customHeight="1" x14ac:dyDescent="0.2"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2:14" s="1" customFormat="1" ht="28.2" customHeight="1" x14ac:dyDescent="0.2"/>
    <row r="110" spans="2:14" s="1" customFormat="1" ht="203.1" customHeight="1" x14ac:dyDescent="0.2">
      <c r="B110" s="23" t="s">
        <v>158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2:14" s="1" customFormat="1" ht="2.7" customHeight="1" x14ac:dyDescent="0.2"/>
    <row r="112" spans="2:14" s="1" customFormat="1" ht="36.9" customHeight="1" x14ac:dyDescent="0.2">
      <c r="B112" s="25" t="s">
        <v>159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2:14" s="1" customFormat="1" ht="2.7" customHeight="1" x14ac:dyDescent="0.2"/>
    <row r="114" spans="2:14" s="1" customFormat="1" ht="37.950000000000003" customHeight="1" x14ac:dyDescent="0.2">
      <c r="C114" s="31" t="s">
        <v>150</v>
      </c>
      <c r="D114" s="31"/>
      <c r="E114" s="31"/>
      <c r="F114" s="28" t="s">
        <v>151</v>
      </c>
      <c r="G114" s="28"/>
      <c r="H114" s="28"/>
      <c r="I114" s="28"/>
      <c r="J114" s="28"/>
      <c r="K114" s="28"/>
      <c r="L114" s="28"/>
    </row>
    <row r="115" spans="2:14" s="1" customFormat="1" ht="28.95" customHeight="1" x14ac:dyDescent="0.2"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spans="2:14" s="1" customFormat="1" ht="28.95" customHeight="1" x14ac:dyDescent="0.2"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spans="2:14" s="1" customFormat="1" ht="28.95" customHeight="1" x14ac:dyDescent="0.2"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spans="2:14" s="1" customFormat="1" ht="28.95" customHeight="1" x14ac:dyDescent="0.2"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2:14" s="1" customFormat="1" ht="2.7" customHeight="1" x14ac:dyDescent="0.2"/>
    <row r="120" spans="2:14" s="1" customFormat="1" ht="159.9" customHeight="1" x14ac:dyDescent="0.2">
      <c r="B120" s="23" t="s">
        <v>160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</row>
    <row r="121" spans="2:14" s="1" customFormat="1" ht="2.7" customHeight="1" x14ac:dyDescent="0.2"/>
    <row r="122" spans="2:14" s="1" customFormat="1" ht="54.9" customHeight="1" x14ac:dyDescent="0.2">
      <c r="B122" s="23" t="s">
        <v>161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</row>
    <row r="123" spans="2:14" s="1" customFormat="1" ht="2.7" customHeight="1" x14ac:dyDescent="0.2"/>
    <row r="124" spans="2:14" s="1" customFormat="1" ht="60" customHeight="1" x14ac:dyDescent="0.2">
      <c r="B124" s="24" t="s">
        <v>162</v>
      </c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</row>
    <row r="125" spans="2:14" s="1" customFormat="1" ht="2.7" customHeight="1" x14ac:dyDescent="0.2"/>
    <row r="126" spans="2:14" s="1" customFormat="1" ht="48" customHeight="1" x14ac:dyDescent="0.2">
      <c r="B126" s="24" t="s">
        <v>163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2:14" s="1" customFormat="1" ht="2.7" customHeight="1" x14ac:dyDescent="0.2"/>
    <row r="128" spans="2:14" s="1" customFormat="1" ht="125.1" customHeight="1" x14ac:dyDescent="0.2">
      <c r="B128" s="23" t="s">
        <v>164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s="1" customFormat="1" ht="2.7" customHeight="1" x14ac:dyDescent="0.2"/>
    <row r="130" spans="2:14" s="1" customFormat="1" ht="84.9" customHeight="1" x14ac:dyDescent="0.2">
      <c r="B130" s="23" t="s">
        <v>165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s="1" customFormat="1" ht="86.85" customHeight="1" x14ac:dyDescent="0.2"/>
    <row r="132" spans="2:14" s="1" customFormat="1" ht="17.7" customHeight="1" x14ac:dyDescent="0.2">
      <c r="J132" s="20" t="s">
        <v>147</v>
      </c>
      <c r="K132" s="20"/>
      <c r="L132" s="20"/>
    </row>
    <row r="133" spans="2:14" s="1" customFormat="1" ht="145.19999999999999" customHeight="1" x14ac:dyDescent="0.2"/>
    <row r="134" spans="2:14" s="1" customFormat="1" ht="81.599999999999994" customHeight="1" x14ac:dyDescent="0.2">
      <c r="B134" s="29" t="s">
        <v>166</v>
      </c>
      <c r="C134" s="29"/>
      <c r="D134" s="29"/>
      <c r="E134" s="29"/>
      <c r="F134" s="29"/>
      <c r="G134" s="29"/>
      <c r="H134" s="29"/>
      <c r="I134" s="29"/>
      <c r="J134" s="29"/>
      <c r="K134" s="29"/>
    </row>
  </sheetData>
  <mergeCells count="108">
    <mergeCell ref="L91:M91"/>
    <mergeCell ref="L92:M92"/>
    <mergeCell ref="L93:M93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J132:L132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128:N128"/>
    <mergeCell ref="B130:N130"/>
    <mergeCell ref="B134:K134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5:E95"/>
    <mergeCell ref="B96:E96"/>
    <mergeCell ref="B98:N98"/>
    <mergeCell ref="C104:E104"/>
    <mergeCell ref="C105:E105"/>
    <mergeCell ref="C106:E106"/>
    <mergeCell ref="C107:E107"/>
    <mergeCell ref="C108:E108"/>
    <mergeCell ref="C114:E114"/>
    <mergeCell ref="C115:E115"/>
    <mergeCell ref="C116:E116"/>
    <mergeCell ref="B122:N122"/>
    <mergeCell ref="B124:N124"/>
    <mergeCell ref="B126:N126"/>
    <mergeCell ref="C117:E117"/>
    <mergeCell ref="C118:E118"/>
    <mergeCell ref="C16:E16"/>
    <mergeCell ref="C18:E18"/>
    <mergeCell ref="C20:E20"/>
    <mergeCell ref="C22:E22"/>
    <mergeCell ref="F104:L104"/>
    <mergeCell ref="F105:L105"/>
    <mergeCell ref="F106:L106"/>
    <mergeCell ref="F107:L107"/>
    <mergeCell ref="F108:L108"/>
    <mergeCell ref="F114:L114"/>
    <mergeCell ref="F115:L115"/>
    <mergeCell ref="F116:L116"/>
    <mergeCell ref="F117:L117"/>
    <mergeCell ref="F118:L118"/>
    <mergeCell ref="F95:M95"/>
    <mergeCell ref="F96:M96"/>
    <mergeCell ref="L66:M66"/>
    <mergeCell ref="L67:M67"/>
    <mergeCell ref="L68:M68"/>
    <mergeCell ref="B3:E3"/>
    <mergeCell ref="B5:E5"/>
    <mergeCell ref="B7:E7"/>
    <mergeCell ref="B10:E11"/>
    <mergeCell ref="B100:N100"/>
    <mergeCell ref="B102:N102"/>
    <mergeCell ref="B110:N110"/>
    <mergeCell ref="B112:N112"/>
    <mergeCell ref="B120:N120"/>
    <mergeCell ref="F14:I14"/>
    <mergeCell ref="H11:O12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8:M88"/>
    <mergeCell ref="L89:M89"/>
    <mergeCell ref="L90:M90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2025-10-13T05:45:38Z</cp:lastPrinted>
  <dcterms:created xsi:type="dcterms:W3CDTF">2025-10-09T09:24:33Z</dcterms:created>
  <dcterms:modified xsi:type="dcterms:W3CDTF">2025-10-13T06:08:41Z</dcterms:modified>
</cp:coreProperties>
</file>