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mrozik\Documents\przetarg 2026\formularze ofertowe\"/>
    </mc:Choice>
  </mc:AlternateContent>
  <xr:revisionPtr revIDLastSave="0" documentId="8_{E2501BAA-F64C-4DCA-87C1-15050ECC7F5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z ofertowy" sheetId="2" r:id="rId1"/>
  </sheets>
  <definedNames>
    <definedName name="_xlnm.Print_Area" localSheetId="0">'Formularz ofertowy'!$B$1:$P$131</definedName>
  </definedNames>
  <calcPr calcId="191029"/>
</workbook>
</file>

<file path=xl/calcChain.xml><?xml version="1.0" encoding="utf-8"?>
<calcChain xmlns="http://schemas.openxmlformats.org/spreadsheetml/2006/main">
  <c r="I90" i="2" l="1"/>
  <c r="I89" i="2"/>
  <c r="K89" i="2" s="1"/>
  <c r="L89" i="2" s="1"/>
  <c r="I88" i="2"/>
  <c r="I87" i="2"/>
  <c r="K86" i="2"/>
  <c r="I86" i="2"/>
  <c r="L86" i="2" s="1"/>
  <c r="K85" i="2"/>
  <c r="I85" i="2"/>
  <c r="L85" i="2" s="1"/>
  <c r="K84" i="2"/>
  <c r="L84" i="2" s="1"/>
  <c r="I84" i="2"/>
  <c r="L83" i="2"/>
  <c r="K83" i="2"/>
  <c r="I83" i="2"/>
  <c r="I82" i="2"/>
  <c r="K82" i="2" s="1"/>
  <c r="L82" i="2" s="1"/>
  <c r="I81" i="2"/>
  <c r="K81" i="2" s="1"/>
  <c r="L81" i="2" s="1"/>
  <c r="I80" i="2"/>
  <c r="I79" i="2"/>
  <c r="K78" i="2"/>
  <c r="I78" i="2"/>
  <c r="L78" i="2" s="1"/>
  <c r="K77" i="2"/>
  <c r="I77" i="2"/>
  <c r="L77" i="2" s="1"/>
  <c r="K76" i="2"/>
  <c r="L76" i="2" s="1"/>
  <c r="I76" i="2"/>
  <c r="I75" i="2"/>
  <c r="K75" i="2" s="1"/>
  <c r="L75" i="2" s="1"/>
  <c r="I74" i="2"/>
  <c r="K74" i="2" s="1"/>
  <c r="L74" i="2" s="1"/>
  <c r="I73" i="2"/>
  <c r="K73" i="2" s="1"/>
  <c r="L73" i="2" s="1"/>
  <c r="I72" i="2"/>
  <c r="I71" i="2"/>
  <c r="K70" i="2"/>
  <c r="I70" i="2"/>
  <c r="L70" i="2" s="1"/>
  <c r="K69" i="2"/>
  <c r="I69" i="2"/>
  <c r="L69" i="2" s="1"/>
  <c r="K68" i="2"/>
  <c r="L68" i="2" s="1"/>
  <c r="I68" i="2"/>
  <c r="I67" i="2"/>
  <c r="K67" i="2" s="1"/>
  <c r="L67" i="2" s="1"/>
  <c r="I66" i="2"/>
  <c r="K66" i="2" s="1"/>
  <c r="L66" i="2" s="1"/>
  <c r="I65" i="2"/>
  <c r="K65" i="2" s="1"/>
  <c r="L65" i="2" s="1"/>
  <c r="I64" i="2"/>
  <c r="I63" i="2"/>
  <c r="K62" i="2"/>
  <c r="I62" i="2"/>
  <c r="L62" i="2" s="1"/>
  <c r="K61" i="2"/>
  <c r="I61" i="2"/>
  <c r="L61" i="2" s="1"/>
  <c r="K60" i="2"/>
  <c r="L60" i="2" s="1"/>
  <c r="I60" i="2"/>
  <c r="I59" i="2"/>
  <c r="K59" i="2" s="1"/>
  <c r="L59" i="2" s="1"/>
  <c r="I58" i="2"/>
  <c r="K58" i="2" s="1"/>
  <c r="L58" i="2" s="1"/>
  <c r="I57" i="2"/>
  <c r="K57" i="2" s="1"/>
  <c r="L57" i="2" s="1"/>
  <c r="I56" i="2"/>
  <c r="I55" i="2"/>
  <c r="K52" i="2"/>
  <c r="I52" i="2"/>
  <c r="L52" i="2" s="1"/>
  <c r="I47" i="2"/>
  <c r="K42" i="2"/>
  <c r="I42" i="2"/>
  <c r="L42" i="2" s="1"/>
  <c r="I37" i="2"/>
  <c r="K37" i="2" s="1"/>
  <c r="L37" i="2" s="1"/>
  <c r="I32" i="2"/>
  <c r="F92" i="2" s="1"/>
  <c r="L87" i="2" l="1"/>
  <c r="L88" i="2"/>
  <c r="L47" i="2"/>
  <c r="K55" i="2"/>
  <c r="L55" i="2" s="1"/>
  <c r="K63" i="2"/>
  <c r="L63" i="2" s="1"/>
  <c r="K71" i="2"/>
  <c r="L71" i="2" s="1"/>
  <c r="K79" i="2"/>
  <c r="L79" i="2" s="1"/>
  <c r="K87" i="2"/>
  <c r="K32" i="2"/>
  <c r="L32" i="2" s="1"/>
  <c r="K90" i="2"/>
  <c r="L90" i="2" s="1"/>
  <c r="K47" i="2"/>
  <c r="K56" i="2"/>
  <c r="L56" i="2" s="1"/>
  <c r="K64" i="2"/>
  <c r="L64" i="2" s="1"/>
  <c r="K72" i="2"/>
  <c r="L72" i="2" s="1"/>
  <c r="K80" i="2"/>
  <c r="L80" i="2" s="1"/>
  <c r="K88" i="2"/>
  <c r="F93" i="2" l="1"/>
  <c r="B26" i="2" s="1"/>
</calcChain>
</file>

<file path=xl/sharedStrings.xml><?xml version="1.0" encoding="utf-8"?>
<sst xmlns="http://schemas.openxmlformats.org/spreadsheetml/2006/main" count="263" uniqueCount="158">
  <si>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</si>
  <si>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</si>
  <si>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</si>
  <si>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</si>
  <si>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</si>
  <si>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</si>
  <si>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</si>
  <si>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</si>
  <si>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</si>
  <si>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</si>
  <si>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</si>
  <si>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</si>
  <si>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</si>
  <si>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</si>
  <si>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</si>
  <si>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</si>
  <si>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</si>
  <si>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</si>
  <si>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</si>
  <si>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46</t>
  </si>
  <si>
    <t>OPR-UC</t>
  </si>
  <si>
    <t>Opryskiwanie upraw opryskiwaczem - ciągnikowym (nie dotyczy szkółek)</t>
  </si>
  <si>
    <t>58</t>
  </si>
  <si>
    <t>WYK-TAL40</t>
  </si>
  <si>
    <t>Zdarcie pokrywy na talerzach 40 cm x 40 cm</t>
  </si>
  <si>
    <t>TSZT</t>
  </si>
  <si>
    <t>101</t>
  </si>
  <si>
    <t>KOP-ROW</t>
  </si>
  <si>
    <t>Wykopy ziemne o różnych przekrojach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</si>
  <si>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</si>
  <si>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</si>
  <si>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</si>
  <si>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</si>
  <si>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</si>
  <si>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</si>
  <si>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</si>
  <si>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</si>
  <si>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</si>
  <si>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</si>
  <si>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</si>
  <si>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</si>
  <si>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</si>
  <si>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</si>
  <si>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</si>
  <si>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</si>
  <si>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</si>
  <si>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</si>
  <si>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</si>
  <si>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</si>
  <si>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</si>
  <si>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</si>
  <si>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</si>
  <si>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</si>
  <si>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</si>
  <si>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</si>
  <si>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</si>
  <si>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</si>
  <si>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</si>
  <si>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</si>
  <si>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</si>
  <si>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</si>
  <si>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</si>
  <si>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</si>
  <si>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149</t>
  </si>
  <si>
    <t>GRODZ-SZY</t>
  </si>
  <si>
    <t>Grodzenie upraw metodą szymiszowską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</si>
  <si>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</si>
  <si>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</si>
  <si>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</si>
  <si>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</si>
  <si>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</si>
  <si>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</si>
  <si>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</si>
  <si>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155</t>
  </si>
  <si>
    <t>KOR-P</t>
  </si>
  <si>
    <t>Korowanie pułapek i niszczenie kory</t>
  </si>
  <si>
    <t>156</t>
  </si>
  <si>
    <t>KOR-NISZ</t>
  </si>
  <si>
    <t>Niszczenie kory po korowaniu pułapek</t>
  </si>
  <si>
    <t>158</t>
  </si>
  <si>
    <t>PUŁ-RYJ</t>
  </si>
  <si>
    <t>Wykładanie pułapek na ryjkowce - dołki chwytne, wałki itp.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</si>
  <si>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</si>
  <si>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</si>
  <si>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</si>
  <si>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</si>
  <si>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</si>
  <si>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</si>
  <si>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</si>
  <si>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</si>
  <si>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</si>
  <si>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</si>
  <si>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</si>
  <si>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</si>
  <si>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</si>
  <si>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206</t>
  </si>
  <si>
    <t>GODZ HH8</t>
  </si>
  <si>
    <t>Prace wykonywane harwesterem</t>
  </si>
  <si>
    <t>210</t>
  </si>
  <si>
    <t>GODZ MH8</t>
  </si>
  <si>
    <t>Prace wykonywane innym sprzętem mechanicznym</t>
  </si>
  <si>
    <t>539</t>
  </si>
  <si>
    <t>ŻEL-2</t>
  </si>
  <si>
    <t>Żelowanie 2-latek</t>
  </si>
  <si>
    <t>540</t>
  </si>
  <si>
    <t>ŻEL-IL</t>
  </si>
  <si>
    <t>Żelowanie sadzonek pozostałych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</si>
  <si>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</si>
  <si>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</si>
  <si>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</si>
  <si>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</si>
  <si>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</si>
  <si>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</si>
  <si>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KMTR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</si>
  <si>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</si>
  <si>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</si>
  <si>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</si>
  <si>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</si>
  <si>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</si>
  <si>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</si>
  <si>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</si>
  <si>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</si>
  <si>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</si>
  <si>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</si>
  <si>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</si>
  <si>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</si>
  <si>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</si>
  <si>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</si>
  <si>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</si>
  <si>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</si>
  <si>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</si>
  <si>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</si>
  <si>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</si>
  <si>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</si>
  <si>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</si>
  <si>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</si>
  <si>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</si>
  <si>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</si>
  <si>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</si>
  <si>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</si>
  <si>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</si>
  <si>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</si>
  <si>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</si>
  <si>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</si>
  <si>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</si>
  <si>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Zawadzkie w roku 2026''  składamy niniejszym ofertę na pakiet 05.L.08/09/11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</si>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</sst>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1"/>
  <sheetViews>
    <sheetView tabSelected="1" topLeftCell="A5" workbookViewId="0">
      <selection activeCell="B34" sqref="B34:L34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38.664062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3" t="s">
        <v>143</v>
      </c>
      <c r="K2" s="13"/>
      <c r="L2" s="13"/>
      <c r="M2" s="13"/>
      <c r="N2" s="13"/>
      <c r="O2" s="13"/>
      <c r="P2" s="13"/>
    </row>
    <row r="3" spans="2:16" s="1" customFormat="1" ht="28.95" customHeight="1" x14ac:dyDescent="0.2">
      <c r="B3" s="21"/>
      <c r="C3" s="21"/>
      <c r="D3" s="21"/>
      <c r="E3" s="21"/>
    </row>
    <row r="4" spans="2:16" s="1" customFormat="1" ht="2.7" customHeight="1" x14ac:dyDescent="0.2">
      <c r="B4" s="17"/>
      <c r="C4" s="17"/>
      <c r="D4" s="17"/>
      <c r="E4" s="17"/>
    </row>
    <row r="5" spans="2:16" s="1" customFormat="1" ht="28.95" customHeight="1" x14ac:dyDescent="0.2">
      <c r="B5" s="22"/>
      <c r="C5" s="22"/>
      <c r="D5" s="22"/>
      <c r="E5" s="22"/>
    </row>
    <row r="6" spans="2:16" s="1" customFormat="1" ht="2.7" customHeight="1" x14ac:dyDescent="0.2">
      <c r="B6" s="17"/>
      <c r="C6" s="17"/>
      <c r="D6" s="17"/>
      <c r="E6" s="17"/>
    </row>
    <row r="7" spans="2:16" s="1" customFormat="1" ht="28.95" customHeight="1" x14ac:dyDescent="0.2">
      <c r="B7" s="22"/>
      <c r="C7" s="22"/>
      <c r="D7" s="22"/>
      <c r="E7" s="22"/>
    </row>
    <row r="8" spans="2:16" s="1" customFormat="1" ht="5.25" customHeight="1" x14ac:dyDescent="0.2">
      <c r="B8" s="17"/>
      <c r="C8" s="17"/>
      <c r="D8" s="17"/>
      <c r="E8" s="17"/>
    </row>
    <row r="9" spans="2:16" s="1" customFormat="1" ht="4.2" customHeight="1" x14ac:dyDescent="0.2"/>
    <row r="10" spans="2:16" s="1" customFormat="1" ht="6.9" customHeight="1" x14ac:dyDescent="0.2">
      <c r="B10" s="19" t="s">
        <v>127</v>
      </c>
      <c r="C10" s="19"/>
      <c r="D10" s="19"/>
      <c r="E10" s="19"/>
    </row>
    <row r="11" spans="2:16" s="1" customFormat="1" ht="12.45" customHeight="1" x14ac:dyDescent="0.2">
      <c r="B11" s="19"/>
      <c r="C11" s="19"/>
      <c r="D11" s="19"/>
      <c r="E11" s="19"/>
      <c r="G11" s="11"/>
      <c r="H11" s="12" t="s">
        <v>128</v>
      </c>
      <c r="I11" s="12"/>
      <c r="J11" s="12"/>
      <c r="K11" s="12"/>
      <c r="L11" s="12"/>
      <c r="M11" s="12"/>
      <c r="N11" s="12"/>
      <c r="O11" s="12"/>
    </row>
    <row r="12" spans="2:16" s="1" customFormat="1" ht="7.95" customHeight="1" x14ac:dyDescent="0.2">
      <c r="H12" s="12"/>
      <c r="I12" s="12"/>
      <c r="J12" s="12"/>
      <c r="K12" s="12"/>
      <c r="L12" s="12"/>
      <c r="M12" s="12"/>
      <c r="N12" s="12"/>
      <c r="O12" s="12"/>
    </row>
    <row r="13" spans="2:16" s="1" customFormat="1" ht="20.25" customHeight="1" x14ac:dyDescent="0.2"/>
    <row r="14" spans="2:16" s="1" customFormat="1" ht="24" customHeight="1" x14ac:dyDescent="0.2">
      <c r="F14" s="18" t="s">
        <v>144</v>
      </c>
      <c r="G14" s="18"/>
      <c r="H14" s="18"/>
      <c r="I14" s="18"/>
    </row>
    <row r="15" spans="2:16" s="1" customFormat="1" ht="43.2" customHeight="1" x14ac:dyDescent="0.2"/>
    <row r="16" spans="2:16" s="1" customFormat="1" ht="20.7" customHeight="1" x14ac:dyDescent="0.2">
      <c r="C16" s="16" t="s">
        <v>129</v>
      </c>
      <c r="D16" s="16"/>
      <c r="E16" s="16"/>
    </row>
    <row r="17" spans="2:13" s="1" customFormat="1" ht="2.7" customHeight="1" x14ac:dyDescent="0.2"/>
    <row r="18" spans="2:13" s="1" customFormat="1" ht="20.7" customHeight="1" x14ac:dyDescent="0.2">
      <c r="C18" s="16" t="s">
        <v>130</v>
      </c>
      <c r="D18" s="16"/>
      <c r="E18" s="16"/>
    </row>
    <row r="19" spans="2:13" s="1" customFormat="1" ht="2.7" customHeight="1" x14ac:dyDescent="0.2"/>
    <row r="20" spans="2:13" s="1" customFormat="1" ht="20.7" customHeight="1" x14ac:dyDescent="0.2">
      <c r="C20" s="16" t="s">
        <v>131</v>
      </c>
      <c r="D20" s="16"/>
      <c r="E20" s="16"/>
    </row>
    <row r="21" spans="2:13" s="1" customFormat="1" ht="2.7" customHeight="1" x14ac:dyDescent="0.2"/>
    <row r="22" spans="2:13" s="1" customFormat="1" ht="20.7" customHeight="1" x14ac:dyDescent="0.2">
      <c r="C22" s="16" t="s">
        <v>132</v>
      </c>
      <c r="D22" s="16"/>
      <c r="E22" s="16"/>
    </row>
    <row r="23" spans="2:13" s="1" customFormat="1" ht="18.600000000000001" customHeight="1" x14ac:dyDescent="0.2"/>
    <row r="24" spans="2:13" s="1" customFormat="1" ht="58.2" customHeight="1" x14ac:dyDescent="0.2">
      <c r="B24" s="20" t="s">
        <v>145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2:13" s="1" customFormat="1" ht="2.7" customHeight="1" x14ac:dyDescent="0.2"/>
    <row r="26" spans="2:13" s="1" customFormat="1" ht="56.4" customHeight="1" x14ac:dyDescent="0.2">
      <c r="B26" s="34" t="str">
        <f xml:space="preserve"> "1.  Za wykonanie przedmiotu zamówienia w tym Pakiecie oferujemy następujące wynagrodzenie brutto: " &amp; TEXT(F93,"#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2:13" s="1" customFormat="1" ht="14.4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6" t="s">
        <v>133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3" s="1" customFormat="1" ht="5.25" customHeight="1" x14ac:dyDescent="0.2"/>
    <row r="31" spans="2:13" s="1" customFormat="1" ht="56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2" t="s">
        <v>10</v>
      </c>
      <c r="M31" s="32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4599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3">
        <f>ROUND(I32+ K32,2)</f>
        <v>0</v>
      </c>
      <c r="M32" s="24"/>
    </row>
    <row r="33" spans="2:13" s="1" customFormat="1" ht="3.15" customHeight="1" x14ac:dyDescent="0.2"/>
    <row r="34" spans="2:13" s="1" customFormat="1" ht="18.149999999999999" customHeight="1" x14ac:dyDescent="0.2">
      <c r="B34" s="16" t="s">
        <v>134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3" s="1" customFormat="1" ht="5.25" customHeight="1" x14ac:dyDescent="0.2"/>
    <row r="36" spans="2:13" s="1" customFormat="1" ht="58.9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2" t="s">
        <v>10</v>
      </c>
      <c r="M36" s="32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1932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3">
        <f>ROUND(I37+ K37,2)</f>
        <v>0</v>
      </c>
      <c r="M37" s="24"/>
    </row>
    <row r="38" spans="2:13" s="1" customFormat="1" ht="3.15" customHeight="1" x14ac:dyDescent="0.2"/>
    <row r="39" spans="2:13" s="1" customFormat="1" ht="18.149999999999999" customHeight="1" x14ac:dyDescent="0.2">
      <c r="B39" s="16" t="s">
        <v>135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2:13" s="1" customFormat="1" ht="5.25" customHeight="1" x14ac:dyDescent="0.2"/>
    <row r="41" spans="2:13" s="1" customFormat="1" ht="60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2" t="s">
        <v>10</v>
      </c>
      <c r="M41" s="32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5436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3">
        <f>ROUND(I42+ K42,2)</f>
        <v>0</v>
      </c>
      <c r="M42" s="24"/>
    </row>
    <row r="43" spans="2:13" s="1" customFormat="1" ht="3.15" customHeight="1" x14ac:dyDescent="0.2"/>
    <row r="44" spans="2:13" s="1" customFormat="1" ht="18.149999999999999" customHeight="1" x14ac:dyDescent="0.2">
      <c r="B44" s="16" t="s">
        <v>136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2:13" s="1" customFormat="1" ht="5.25" customHeight="1" x14ac:dyDescent="0.2"/>
    <row r="46" spans="2:13" s="1" customFormat="1" ht="57.6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2" t="s">
        <v>10</v>
      </c>
      <c r="M46" s="32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3445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3">
        <f>ROUND(I47+ K47,2)</f>
        <v>0</v>
      </c>
      <c r="M47" s="24"/>
    </row>
    <row r="48" spans="2:13" s="1" customFormat="1" ht="3.15" customHeight="1" x14ac:dyDescent="0.2"/>
    <row r="49" spans="2:13" s="1" customFormat="1" ht="18.149999999999999" customHeight="1" x14ac:dyDescent="0.2">
      <c r="B49" s="16" t="s">
        <v>137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2:13" s="1" customFormat="1" ht="5.25" customHeight="1" x14ac:dyDescent="0.2"/>
    <row r="51" spans="2:13" s="1" customFormat="1" ht="57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2" t="s">
        <v>10</v>
      </c>
      <c r="M51" s="32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485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3">
        <f>ROUND(I52+ K52,2)</f>
        <v>0</v>
      </c>
      <c r="M52" s="24"/>
    </row>
    <row r="53" spans="2:13" s="1" customFormat="1" ht="9" customHeight="1" x14ac:dyDescent="0.2"/>
    <row r="54" spans="2:13" s="1" customFormat="1" ht="58.9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2" t="s">
        <v>10</v>
      </c>
      <c r="M54" s="32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5.83</v>
      </c>
      <c r="H55" s="10">
        <v>0</v>
      </c>
      <c r="I55" s="9">
        <f t="shared" ref="I55:I90" si="0">ROUND(G55* H55,2)</f>
        <v>0</v>
      </c>
      <c r="J55" s="5">
        <v>8</v>
      </c>
      <c r="K55" s="9">
        <f t="shared" ref="K55:K90" si="1">ROUND(I55* J55/100,2)</f>
        <v>0</v>
      </c>
      <c r="L55" s="23">
        <f t="shared" ref="L55:L90" si="2">ROUND(I55+ K55,2)</f>
        <v>0</v>
      </c>
      <c r="M55" s="24"/>
    </row>
    <row r="56" spans="2:13" s="1" customFormat="1" ht="28.9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4.21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3">
        <f t="shared" si="2"/>
        <v>0</v>
      </c>
      <c r="M56" s="24"/>
    </row>
    <row r="57" spans="2:13" s="1" customFormat="1" ht="19.649999999999999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3">
        <f t="shared" si="2"/>
        <v>0</v>
      </c>
      <c r="M57" s="24"/>
    </row>
    <row r="58" spans="2:13" s="1" customFormat="1" ht="19.649999999999999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14</v>
      </c>
      <c r="G58" s="8">
        <v>111.25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3">
        <f t="shared" si="2"/>
        <v>0</v>
      </c>
      <c r="M58" s="24"/>
    </row>
    <row r="59" spans="2:13" s="1" customFormat="1" ht="19.64999999999999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168.16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3">
        <f t="shared" si="2"/>
        <v>0</v>
      </c>
      <c r="M59" s="24"/>
    </row>
    <row r="60" spans="2:13" s="1" customFormat="1" ht="28.95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18.36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3">
        <f t="shared" si="2"/>
        <v>0</v>
      </c>
      <c r="M60" s="24"/>
    </row>
    <row r="61" spans="2:13" s="1" customFormat="1" ht="19.649999999999999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25</v>
      </c>
      <c r="G61" s="8">
        <v>19.54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3">
        <f t="shared" si="2"/>
        <v>0</v>
      </c>
      <c r="M61" s="24"/>
    </row>
    <row r="62" spans="2:13" s="1" customFormat="1" ht="19.649999999999999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25</v>
      </c>
      <c r="G62" s="8">
        <v>206.06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3">
        <f t="shared" si="2"/>
        <v>0</v>
      </c>
      <c r="M62" s="24"/>
    </row>
    <row r="63" spans="2:13" s="1" customFormat="1" ht="28.95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35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3">
        <f t="shared" si="2"/>
        <v>0</v>
      </c>
      <c r="M63" s="24"/>
    </row>
    <row r="64" spans="2:13" s="1" customFormat="1" ht="28.95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3">
        <f t="shared" si="2"/>
        <v>0</v>
      </c>
      <c r="M64" s="24"/>
    </row>
    <row r="65" spans="2:13" s="1" customFormat="1" ht="28.95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3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3">
        <f t="shared" si="2"/>
        <v>0</v>
      </c>
      <c r="M65" s="24"/>
    </row>
    <row r="66" spans="2:13" s="1" customFormat="1" ht="19.649999999999999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18</v>
      </c>
      <c r="G66" s="8">
        <v>8.59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3">
        <f t="shared" si="2"/>
        <v>0</v>
      </c>
      <c r="M66" s="24"/>
    </row>
    <row r="67" spans="2:13" s="1" customFormat="1" ht="19.649999999999999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18</v>
      </c>
      <c r="G67" s="8">
        <v>51.44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3">
        <f t="shared" si="2"/>
        <v>0</v>
      </c>
      <c r="M67" s="24"/>
    </row>
    <row r="68" spans="2:13" s="1" customFormat="1" ht="28.95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18</v>
      </c>
      <c r="G68" s="8">
        <v>25.84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3">
        <f t="shared" si="2"/>
        <v>0</v>
      </c>
      <c r="M68" s="24"/>
    </row>
    <row r="69" spans="2:13" s="1" customFormat="1" ht="19.649999999999999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62</v>
      </c>
      <c r="G69" s="8">
        <v>3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23">
        <f t="shared" si="2"/>
        <v>0</v>
      </c>
      <c r="M69" s="24"/>
    </row>
    <row r="70" spans="2:13" s="1" customFormat="1" ht="19.649999999999999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62</v>
      </c>
      <c r="G70" s="8">
        <v>50.05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23">
        <f t="shared" si="2"/>
        <v>0</v>
      </c>
      <c r="M70" s="24"/>
    </row>
    <row r="71" spans="2:13" s="1" customFormat="1" ht="19.649999999999999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62</v>
      </c>
      <c r="G71" s="8">
        <v>95.09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3">
        <f t="shared" si="2"/>
        <v>0</v>
      </c>
      <c r="M71" s="24"/>
    </row>
    <row r="72" spans="2:13" s="1" customFormat="1" ht="19.64999999999999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72</v>
      </c>
      <c r="G72" s="8">
        <v>306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3">
        <f t="shared" si="2"/>
        <v>0</v>
      </c>
      <c r="M72" s="24"/>
    </row>
    <row r="73" spans="2:13" s="1" customFormat="1" ht="19.649999999999999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14</v>
      </c>
      <c r="G73" s="8">
        <v>30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3">
        <f t="shared" si="2"/>
        <v>0</v>
      </c>
      <c r="M73" s="24"/>
    </row>
    <row r="74" spans="2:13" s="1" customFormat="1" ht="19.649999999999999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14</v>
      </c>
      <c r="G74" s="8">
        <v>30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3">
        <f t="shared" si="2"/>
        <v>0</v>
      </c>
      <c r="M74" s="24"/>
    </row>
    <row r="75" spans="2:13" s="1" customFormat="1" ht="19.649999999999999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82</v>
      </c>
      <c r="G75" s="8">
        <v>145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3">
        <f t="shared" si="2"/>
        <v>0</v>
      </c>
      <c r="M75" s="24"/>
    </row>
    <row r="76" spans="2:13" s="1" customFormat="1" ht="19.649999999999999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82</v>
      </c>
      <c r="G76" s="8">
        <v>15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3">
        <f t="shared" si="2"/>
        <v>0</v>
      </c>
      <c r="M76" s="24"/>
    </row>
    <row r="77" spans="2:13" s="1" customFormat="1" ht="19.649999999999999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72</v>
      </c>
      <c r="G77" s="8">
        <v>1053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3">
        <f t="shared" si="2"/>
        <v>0</v>
      </c>
      <c r="M77" s="24"/>
    </row>
    <row r="78" spans="2:13" s="1" customFormat="1" ht="19.649999999999999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72</v>
      </c>
      <c r="G78" s="8">
        <v>197.5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3">
        <f t="shared" si="2"/>
        <v>0</v>
      </c>
      <c r="M78" s="24"/>
    </row>
    <row r="79" spans="2:13" s="1" customFormat="1" ht="19.649999999999999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72</v>
      </c>
      <c r="G79" s="8">
        <v>25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3">
        <f t="shared" si="2"/>
        <v>0</v>
      </c>
      <c r="M79" s="24"/>
    </row>
    <row r="80" spans="2:13" s="1" customFormat="1" ht="19.649999999999999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72</v>
      </c>
      <c r="G80" s="8">
        <v>12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3">
        <f t="shared" si="2"/>
        <v>0</v>
      </c>
      <c r="M80" s="24"/>
    </row>
    <row r="81" spans="2:14" s="1" customFormat="1" ht="19.649999999999999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72</v>
      </c>
      <c r="G81" s="8">
        <v>144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3">
        <f t="shared" si="2"/>
        <v>0</v>
      </c>
      <c r="M81" s="24"/>
    </row>
    <row r="82" spans="2:14" s="1" customFormat="1" ht="19.649999999999999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25</v>
      </c>
      <c r="G82" s="8">
        <v>183.92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23">
        <f t="shared" si="2"/>
        <v>0</v>
      </c>
      <c r="M82" s="24"/>
    </row>
    <row r="83" spans="2:14" s="1" customFormat="1" ht="19.649999999999999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25</v>
      </c>
      <c r="G83" s="8">
        <v>2.6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3">
        <f t="shared" si="2"/>
        <v>0</v>
      </c>
      <c r="M83" s="24"/>
    </row>
    <row r="84" spans="2:14" s="1" customFormat="1" ht="19.649999999999999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18</v>
      </c>
      <c r="G84" s="8">
        <v>1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23">
        <f t="shared" si="2"/>
        <v>0</v>
      </c>
      <c r="M84" s="24"/>
    </row>
    <row r="85" spans="2:14" s="1" customFormat="1" ht="19.649999999999999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113</v>
      </c>
      <c r="G85" s="8">
        <v>1.8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23">
        <f t="shared" si="2"/>
        <v>0</v>
      </c>
      <c r="M85" s="24"/>
    </row>
    <row r="86" spans="2:14" s="1" customFormat="1" ht="19.649999999999999" customHeight="1" x14ac:dyDescent="0.2">
      <c r="B86" s="5">
        <v>37</v>
      </c>
      <c r="C86" s="6" t="s">
        <v>114</v>
      </c>
      <c r="D86" s="6" t="s">
        <v>115</v>
      </c>
      <c r="E86" s="7" t="s">
        <v>88</v>
      </c>
      <c r="F86" s="6" t="s">
        <v>72</v>
      </c>
      <c r="G86" s="8">
        <v>187.5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23">
        <f t="shared" si="2"/>
        <v>0</v>
      </c>
      <c r="M86" s="24"/>
    </row>
    <row r="87" spans="2:14" s="1" customFormat="1" ht="19.649999999999999" customHeight="1" x14ac:dyDescent="0.2">
      <c r="B87" s="5">
        <v>38</v>
      </c>
      <c r="C87" s="6" t="s">
        <v>116</v>
      </c>
      <c r="D87" s="6" t="s">
        <v>117</v>
      </c>
      <c r="E87" s="7" t="s">
        <v>91</v>
      </c>
      <c r="F87" s="6" t="s">
        <v>72</v>
      </c>
      <c r="G87" s="8">
        <v>1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23">
        <f t="shared" si="2"/>
        <v>0</v>
      </c>
      <c r="M87" s="24"/>
    </row>
    <row r="88" spans="2:14" s="1" customFormat="1" ht="19.649999999999999" customHeight="1" x14ac:dyDescent="0.2">
      <c r="B88" s="5">
        <v>39</v>
      </c>
      <c r="C88" s="6" t="s">
        <v>118</v>
      </c>
      <c r="D88" s="6" t="s">
        <v>119</v>
      </c>
      <c r="E88" s="7" t="s">
        <v>94</v>
      </c>
      <c r="F88" s="6" t="s">
        <v>72</v>
      </c>
      <c r="G88" s="8">
        <v>71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23">
        <f t="shared" si="2"/>
        <v>0</v>
      </c>
      <c r="M88" s="24"/>
    </row>
    <row r="89" spans="2:14" s="1" customFormat="1" ht="19.649999999999999" customHeight="1" x14ac:dyDescent="0.2">
      <c r="B89" s="5">
        <v>40</v>
      </c>
      <c r="C89" s="6" t="s">
        <v>120</v>
      </c>
      <c r="D89" s="6" t="s">
        <v>121</v>
      </c>
      <c r="E89" s="7" t="s">
        <v>122</v>
      </c>
      <c r="F89" s="6" t="s">
        <v>72</v>
      </c>
      <c r="G89" s="8">
        <v>1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23">
        <f t="shared" si="2"/>
        <v>0</v>
      </c>
      <c r="M89" s="24"/>
    </row>
    <row r="90" spans="2:14" s="1" customFormat="1" ht="19.649999999999999" customHeight="1" x14ac:dyDescent="0.2">
      <c r="B90" s="5">
        <v>41</v>
      </c>
      <c r="C90" s="6" t="s">
        <v>123</v>
      </c>
      <c r="D90" s="6" t="s">
        <v>124</v>
      </c>
      <c r="E90" s="7" t="s">
        <v>100</v>
      </c>
      <c r="F90" s="6" t="s">
        <v>72</v>
      </c>
      <c r="G90" s="8">
        <v>6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23">
        <f t="shared" si="2"/>
        <v>0</v>
      </c>
      <c r="M90" s="24"/>
    </row>
    <row r="91" spans="2:14" s="1" customFormat="1" ht="55.95" customHeight="1" x14ac:dyDescent="0.2"/>
    <row r="92" spans="2:14" s="1" customFormat="1" ht="21.45" customHeight="1" x14ac:dyDescent="0.2">
      <c r="B92" s="15" t="s">
        <v>125</v>
      </c>
      <c r="C92" s="15"/>
      <c r="D92" s="15"/>
      <c r="E92" s="15"/>
      <c r="F92" s="26">
        <f>ROUND(I32+I37+I42+I47+I52+I55+I56+I57+I58+I59+I60+I61+I62+I63+I64+I65+I66+I67+I68+I69+I70+I71+I72+I73+I74+I75+I76+I77+I78+I79+I80+I81+I82+I83+I84+I85+I86+I87+I88+I89+I90,2)</f>
        <v>0</v>
      </c>
      <c r="G92" s="27"/>
      <c r="H92" s="27"/>
      <c r="I92" s="27"/>
      <c r="J92" s="27"/>
      <c r="K92" s="27"/>
      <c r="L92" s="27"/>
      <c r="M92" s="28"/>
    </row>
    <row r="93" spans="2:14" s="1" customFormat="1" ht="21.45" customHeight="1" x14ac:dyDescent="0.2">
      <c r="B93" s="15" t="s">
        <v>126</v>
      </c>
      <c r="C93" s="15"/>
      <c r="D93" s="15"/>
      <c r="E93" s="15"/>
      <c r="F93" s="29">
        <f>ROUND(L32+L37+L42+L47+L52+L55+L56+L57+L58+L59+L60+L61+L62+L63+L64+L65+L66+L67+L68+L69+L70+L71+L72+L73+L74+L75+L76+L77+L78+L79+L80+L81+L82+L83+L84+L85+L86+L87+L88+L89+L90,2)</f>
        <v>0</v>
      </c>
      <c r="G93" s="30"/>
      <c r="H93" s="30"/>
      <c r="I93" s="30"/>
      <c r="J93" s="30"/>
      <c r="K93" s="30"/>
      <c r="L93" s="30"/>
      <c r="M93" s="31"/>
    </row>
    <row r="94" spans="2:14" s="1" customFormat="1" ht="11.1" customHeight="1" x14ac:dyDescent="0.2"/>
    <row r="95" spans="2:14" s="1" customFormat="1" ht="80.099999999999994" customHeight="1" x14ac:dyDescent="0.2">
      <c r="B95" s="36" t="s">
        <v>146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2:14" s="1" customFormat="1" ht="2.7" customHeight="1" x14ac:dyDescent="0.2"/>
    <row r="97" spans="2:14" s="1" customFormat="1" ht="110.1" customHeight="1" x14ac:dyDescent="0.2">
      <c r="B97" s="36" t="s">
        <v>147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2:14" s="1" customFormat="1" ht="5.25" customHeight="1" x14ac:dyDescent="0.2"/>
    <row r="99" spans="2:14" s="1" customFormat="1" ht="110.1" customHeight="1" x14ac:dyDescent="0.2">
      <c r="B99" s="35" t="s">
        <v>148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spans="2:14" s="1" customFormat="1" ht="5.25" customHeight="1" x14ac:dyDescent="0.2"/>
    <row r="101" spans="2:14" s="1" customFormat="1" ht="37.950000000000003" customHeight="1" x14ac:dyDescent="0.2">
      <c r="C101" s="37" t="s">
        <v>139</v>
      </c>
      <c r="D101" s="37"/>
      <c r="E101" s="37"/>
      <c r="F101" s="39" t="s">
        <v>140</v>
      </c>
      <c r="G101" s="39"/>
      <c r="H101" s="39"/>
      <c r="I101" s="39"/>
      <c r="J101" s="39"/>
      <c r="K101" s="39"/>
      <c r="L101" s="39"/>
    </row>
    <row r="102" spans="2:14" s="1" customFormat="1" ht="28.95" customHeight="1" x14ac:dyDescent="0.2"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2:14" s="1" customFormat="1" ht="28.95" customHeight="1" x14ac:dyDescent="0.2"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2:14" s="1" customFormat="1" ht="28.95" customHeight="1" x14ac:dyDescent="0.2"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2:14" s="1" customFormat="1" ht="49.2" customHeight="1" x14ac:dyDescent="0.2"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2:14" s="1" customFormat="1" ht="2.7" customHeight="1" x14ac:dyDescent="0.2"/>
    <row r="107" spans="2:14" s="1" customFormat="1" ht="203.1" customHeight="1" x14ac:dyDescent="0.2">
      <c r="B107" s="36" t="s">
        <v>149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4" s="1" customFormat="1" ht="2.7" customHeight="1" x14ac:dyDescent="0.2"/>
    <row r="109" spans="2:14" s="1" customFormat="1" ht="36.9" customHeight="1" x14ac:dyDescent="0.2">
      <c r="B109" s="38" t="s">
        <v>150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2:14" s="1" customFormat="1" ht="2.7" customHeight="1" x14ac:dyDescent="0.2"/>
    <row r="111" spans="2:14" s="1" customFormat="1" ht="37.950000000000003" customHeight="1" x14ac:dyDescent="0.2">
      <c r="C111" s="37" t="s">
        <v>141</v>
      </c>
      <c r="D111" s="37"/>
      <c r="E111" s="37"/>
      <c r="F111" s="40" t="s">
        <v>142</v>
      </c>
      <c r="G111" s="40"/>
      <c r="H111" s="40"/>
      <c r="I111" s="40"/>
      <c r="J111" s="40"/>
      <c r="K111" s="40"/>
      <c r="L111" s="40"/>
    </row>
    <row r="112" spans="2:14" s="1" customFormat="1" ht="28.95" customHeight="1" x14ac:dyDescent="0.2"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2:14" s="1" customFormat="1" ht="28.95" customHeight="1" x14ac:dyDescent="0.2"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2:14" s="1" customFormat="1" ht="28.95" customHeight="1" x14ac:dyDescent="0.2"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2:14" s="1" customFormat="1" ht="55.2" customHeight="1" x14ac:dyDescent="0.2">
      <c r="C115" s="25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2:14" s="1" customFormat="1" ht="2.7" customHeight="1" x14ac:dyDescent="0.2"/>
    <row r="117" spans="2:14" s="1" customFormat="1" ht="159.9" customHeight="1" x14ac:dyDescent="0.2">
      <c r="B117" s="36" t="s">
        <v>151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2:14" s="1" customFormat="1" ht="2.7" customHeight="1" x14ac:dyDescent="0.2"/>
    <row r="119" spans="2:14" s="1" customFormat="1" ht="54.9" customHeight="1" x14ac:dyDescent="0.2">
      <c r="B119" s="36" t="s">
        <v>152</v>
      </c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2:14" s="1" customFormat="1" ht="2.7" customHeight="1" x14ac:dyDescent="0.2"/>
    <row r="121" spans="2:14" s="1" customFormat="1" ht="60" customHeight="1" x14ac:dyDescent="0.2">
      <c r="B121" s="35" t="s">
        <v>153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2:14" s="1" customFormat="1" ht="2.7" customHeight="1" x14ac:dyDescent="0.2"/>
    <row r="123" spans="2:14" s="1" customFormat="1" ht="48" customHeight="1" x14ac:dyDescent="0.2">
      <c r="B123" s="35" t="s">
        <v>154</v>
      </c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 spans="2:14" s="1" customFormat="1" ht="2.7" customHeight="1" x14ac:dyDescent="0.2"/>
    <row r="125" spans="2:14" s="1" customFormat="1" ht="125.1" customHeight="1" x14ac:dyDescent="0.2">
      <c r="B125" s="36" t="s">
        <v>155</v>
      </c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2:14" s="1" customFormat="1" ht="2.7" customHeight="1" x14ac:dyDescent="0.2"/>
    <row r="127" spans="2:14" s="1" customFormat="1" ht="84.9" customHeight="1" x14ac:dyDescent="0.2">
      <c r="B127" s="36" t="s">
        <v>156</v>
      </c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2:14" s="1" customFormat="1" ht="86.85" customHeight="1" x14ac:dyDescent="0.2"/>
    <row r="129" spans="2:12" s="1" customFormat="1" ht="17.7" customHeight="1" x14ac:dyDescent="0.2">
      <c r="J129" s="14" t="s">
        <v>138</v>
      </c>
      <c r="K129" s="14"/>
      <c r="L129" s="14"/>
    </row>
    <row r="130" spans="2:12" s="1" customFormat="1" ht="145.19999999999999" customHeight="1" x14ac:dyDescent="0.2"/>
    <row r="131" spans="2:12" s="1" customFormat="1" ht="81.599999999999994" customHeight="1" x14ac:dyDescent="0.2">
      <c r="B131" s="33" t="s">
        <v>157</v>
      </c>
      <c r="C131" s="33"/>
      <c r="D131" s="33"/>
      <c r="E131" s="33"/>
      <c r="F131" s="33"/>
      <c r="G131" s="33"/>
      <c r="H131" s="33"/>
      <c r="I131" s="33"/>
      <c r="J131" s="33"/>
      <c r="K131" s="33"/>
    </row>
  </sheetData>
  <mergeCells count="105">
    <mergeCell ref="B10:E11"/>
    <mergeCell ref="B107:N107"/>
    <mergeCell ref="B109:N109"/>
    <mergeCell ref="B117:N117"/>
    <mergeCell ref="B119:N119"/>
    <mergeCell ref="B121:N121"/>
    <mergeCell ref="B123:N123"/>
    <mergeCell ref="B125:N125"/>
    <mergeCell ref="B127:N127"/>
    <mergeCell ref="C114:E114"/>
    <mergeCell ref="C115:E115"/>
    <mergeCell ref="C16:E16"/>
    <mergeCell ref="C18:E18"/>
    <mergeCell ref="C20:E20"/>
    <mergeCell ref="C22:E22"/>
    <mergeCell ref="F101:L101"/>
    <mergeCell ref="F102:L102"/>
    <mergeCell ref="F103:L103"/>
    <mergeCell ref="F104:L104"/>
    <mergeCell ref="F105:L105"/>
    <mergeCell ref="F111:L111"/>
    <mergeCell ref="F112:L112"/>
    <mergeCell ref="F113:L113"/>
    <mergeCell ref="F114:L114"/>
    <mergeCell ref="B131:K131"/>
    <mergeCell ref="B24:M24"/>
    <mergeCell ref="B26:M26"/>
    <mergeCell ref="B29:L29"/>
    <mergeCell ref="B34:L34"/>
    <mergeCell ref="B39:L39"/>
    <mergeCell ref="B4:E4"/>
    <mergeCell ref="B44:L44"/>
    <mergeCell ref="B49:L49"/>
    <mergeCell ref="B6:E6"/>
    <mergeCell ref="B8:E8"/>
    <mergeCell ref="B92:E92"/>
    <mergeCell ref="B93:E93"/>
    <mergeCell ref="B95:N95"/>
    <mergeCell ref="B97:N97"/>
    <mergeCell ref="B99:N99"/>
    <mergeCell ref="C101:E101"/>
    <mergeCell ref="C102:E102"/>
    <mergeCell ref="C103:E103"/>
    <mergeCell ref="C104:E104"/>
    <mergeCell ref="C105:E105"/>
    <mergeCell ref="C111:E111"/>
    <mergeCell ref="C112:E112"/>
    <mergeCell ref="C113:E113"/>
    <mergeCell ref="F115:L115"/>
    <mergeCell ref="F14:I14"/>
    <mergeCell ref="F92:M92"/>
    <mergeCell ref="F93:M93"/>
    <mergeCell ref="H11:O12"/>
    <mergeCell ref="J129:L129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B3:E3"/>
    <mergeCell ref="B5:E5"/>
    <mergeCell ref="B7:E7"/>
    <mergeCell ref="L88:M88"/>
    <mergeCell ref="L89:M89"/>
    <mergeCell ref="L90:M90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Jamrozik</cp:lastModifiedBy>
  <cp:lastPrinted>2025-10-13T05:58:53Z</cp:lastPrinted>
  <dcterms:created xsi:type="dcterms:W3CDTF">2025-10-09T09:28:01Z</dcterms:created>
  <dcterms:modified xsi:type="dcterms:W3CDTF">2025-10-13T06:11:26Z</dcterms:modified>
</cp:coreProperties>
</file>