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nieszka.jamrozik\Documents\przetarg 2026\formularze ofertowe\"/>
    </mc:Choice>
  </mc:AlternateContent>
  <xr:revisionPtr revIDLastSave="0" documentId="8_{7AA308A8-315E-4439-AFE0-1F5AFD1376F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rz ofertowy" sheetId="2" r:id="rId1"/>
  </sheets>
  <calcPr calcId="191029"/>
</workbook>
</file>

<file path=xl/calcChain.xml><?xml version="1.0" encoding="utf-8"?>
<calcChain xmlns="http://schemas.openxmlformats.org/spreadsheetml/2006/main">
  <c r="I102" i="2" l="1"/>
  <c r="K101" i="2"/>
  <c r="L101" i="2" s="1"/>
  <c r="I101" i="2"/>
  <c r="I100" i="2"/>
  <c r="I99" i="2"/>
  <c r="K99" i="2" s="1"/>
  <c r="L98" i="2"/>
  <c r="K98" i="2"/>
  <c r="I98" i="2"/>
  <c r="K97" i="2"/>
  <c r="I97" i="2"/>
  <c r="L97" i="2" s="1"/>
  <c r="I96" i="2"/>
  <c r="K96" i="2" s="1"/>
  <c r="L95" i="2"/>
  <c r="K95" i="2"/>
  <c r="I95" i="2"/>
  <c r="I94" i="2"/>
  <c r="K93" i="2"/>
  <c r="L93" i="2" s="1"/>
  <c r="I93" i="2"/>
  <c r="I92" i="2"/>
  <c r="I91" i="2"/>
  <c r="K91" i="2" s="1"/>
  <c r="L90" i="2"/>
  <c r="K90" i="2"/>
  <c r="I90" i="2"/>
  <c r="K89" i="2"/>
  <c r="I89" i="2"/>
  <c r="L89" i="2" s="1"/>
  <c r="I88" i="2"/>
  <c r="K88" i="2" s="1"/>
  <c r="L87" i="2"/>
  <c r="K87" i="2"/>
  <c r="I87" i="2"/>
  <c r="I86" i="2"/>
  <c r="K85" i="2"/>
  <c r="L85" i="2" s="1"/>
  <c r="I85" i="2"/>
  <c r="I84" i="2"/>
  <c r="I83" i="2"/>
  <c r="K83" i="2" s="1"/>
  <c r="L82" i="2"/>
  <c r="K82" i="2"/>
  <c r="I82" i="2"/>
  <c r="K81" i="2"/>
  <c r="I81" i="2"/>
  <c r="L81" i="2" s="1"/>
  <c r="I80" i="2"/>
  <c r="K80" i="2" s="1"/>
  <c r="L79" i="2"/>
  <c r="K79" i="2"/>
  <c r="I79" i="2"/>
  <c r="I78" i="2"/>
  <c r="K77" i="2"/>
  <c r="L77" i="2" s="1"/>
  <c r="I77" i="2"/>
  <c r="I76" i="2"/>
  <c r="K76" i="2" s="1"/>
  <c r="L76" i="2" s="1"/>
  <c r="I75" i="2"/>
  <c r="K75" i="2" s="1"/>
  <c r="I74" i="2"/>
  <c r="K74" i="2" s="1"/>
  <c r="L74" i="2" s="1"/>
  <c r="K73" i="2"/>
  <c r="I73" i="2"/>
  <c r="L73" i="2" s="1"/>
  <c r="I72" i="2"/>
  <c r="K71" i="2"/>
  <c r="L71" i="2" s="1"/>
  <c r="I71" i="2"/>
  <c r="I70" i="2"/>
  <c r="K69" i="2"/>
  <c r="L69" i="2" s="1"/>
  <c r="I69" i="2"/>
  <c r="I68" i="2"/>
  <c r="K68" i="2" s="1"/>
  <c r="L68" i="2" s="1"/>
  <c r="I67" i="2"/>
  <c r="K67" i="2" s="1"/>
  <c r="I66" i="2"/>
  <c r="K66" i="2" s="1"/>
  <c r="L66" i="2" s="1"/>
  <c r="I65" i="2"/>
  <c r="I64" i="2"/>
  <c r="K63" i="2"/>
  <c r="L63" i="2" s="1"/>
  <c r="I63" i="2"/>
  <c r="I62" i="2"/>
  <c r="K61" i="2"/>
  <c r="L61" i="2" s="1"/>
  <c r="I61" i="2"/>
  <c r="I60" i="2"/>
  <c r="K60" i="2" s="1"/>
  <c r="L60" i="2" s="1"/>
  <c r="I59" i="2"/>
  <c r="K59" i="2" s="1"/>
  <c r="I58" i="2"/>
  <c r="K58" i="2" s="1"/>
  <c r="L58" i="2" s="1"/>
  <c r="I57" i="2"/>
  <c r="I56" i="2"/>
  <c r="K56" i="2" s="1"/>
  <c r="K55" i="2"/>
  <c r="L55" i="2" s="1"/>
  <c r="I55" i="2"/>
  <c r="I52" i="2"/>
  <c r="K47" i="2"/>
  <c r="L47" i="2" s="1"/>
  <c r="I47" i="2"/>
  <c r="I42" i="2"/>
  <c r="K42" i="2" s="1"/>
  <c r="L42" i="2" s="1"/>
  <c r="I37" i="2"/>
  <c r="I32" i="2"/>
  <c r="K32" i="2" s="1"/>
  <c r="L32" i="2" s="1"/>
  <c r="L70" i="2" l="1"/>
  <c r="L37" i="2"/>
  <c r="L64" i="2"/>
  <c r="L86" i="2"/>
  <c r="L62" i="2"/>
  <c r="L78" i="2"/>
  <c r="L102" i="2"/>
  <c r="K64" i="2"/>
  <c r="K37" i="2"/>
  <c r="L80" i="2"/>
  <c r="L88" i="2"/>
  <c r="K52" i="2"/>
  <c r="L52" i="2" s="1"/>
  <c r="L59" i="2"/>
  <c r="K62" i="2"/>
  <c r="L67" i="2"/>
  <c r="K70" i="2"/>
  <c r="L75" i="2"/>
  <c r="K78" i="2"/>
  <c r="L83" i="2"/>
  <c r="K86" i="2"/>
  <c r="L91" i="2"/>
  <c r="K94" i="2"/>
  <c r="L94" i="2" s="1"/>
  <c r="L99" i="2"/>
  <c r="K102" i="2"/>
  <c r="K57" i="2"/>
  <c r="L57" i="2" s="1"/>
  <c r="K65" i="2"/>
  <c r="L65" i="2" s="1"/>
  <c r="K72" i="2"/>
  <c r="L72" i="2" s="1"/>
  <c r="L96" i="2"/>
  <c r="K84" i="2"/>
  <c r="L84" i="2" s="1"/>
  <c r="K92" i="2"/>
  <c r="L92" i="2" s="1"/>
  <c r="K100" i="2"/>
  <c r="L100" i="2" s="1"/>
  <c r="F104" i="2"/>
  <c r="L56" i="2"/>
  <c r="F105" i="2" l="1"/>
  <c r="B26" i="2" s="1"/>
</calcChain>
</file>

<file path=xl/sharedStrings.xml><?xml version="1.0" encoding="utf-8"?>
<sst xmlns="http://schemas.openxmlformats.org/spreadsheetml/2006/main" count="311" uniqueCount="197">
  <si>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</si>
  <si>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</si>
  <si>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</si>
  <si>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</si>
  <si>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</si>
  <si>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</si>
  <si>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</si>
  <si>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</si>
  <si>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</si>
  <si>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</si>
  <si>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</si>
  <si>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</si>
  <si>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</si>
  <si>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</si>
  <si>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</si>
  <si>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</si>
  <si>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</si>
  <si>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</si>
  <si>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</si>
  <si>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46</t>
  </si>
  <si>
    <t>OPR-UC</t>
  </si>
  <si>
    <t>Opryskiwanie upraw opryskiwaczem - ciągnikowym (nie dotyczy szkółek)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</si>
  <si>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</si>
  <si>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</si>
  <si>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</si>
  <si>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</si>
  <si>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</si>
  <si>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</si>
  <si>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</si>
  <si>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</si>
  <si>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</si>
  <si>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</si>
  <si>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</si>
  <si>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</si>
  <si>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</si>
  <si>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</si>
  <si>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</si>
  <si>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</si>
  <si>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</si>
  <si>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</si>
  <si>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</si>
  <si>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</si>
  <si>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</si>
  <si>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</si>
  <si>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</si>
  <si>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</si>
  <si>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</si>
  <si>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</si>
  <si>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</si>
  <si>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</si>
  <si>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126</t>
  </si>
  <si>
    <t>OPR-CHWAS</t>
  </si>
  <si>
    <t>Chemiczne niszczenie chwastów opryskiwaczem ręcznym</t>
  </si>
  <si>
    <t>128</t>
  </si>
  <si>
    <t>CW-W</t>
  </si>
  <si>
    <t>Czyszczenia wczesne</t>
  </si>
  <si>
    <t>132</t>
  </si>
  <si>
    <t>CP-W</t>
  </si>
  <si>
    <t>Czyszczenia późne</t>
  </si>
  <si>
    <t>133</t>
  </si>
  <si>
    <t>ZAB-REPEL</t>
  </si>
  <si>
    <t>Zabezpieczenie upraw przed zwierzyną przy użyciu repelentów</t>
  </si>
  <si>
    <t>145</t>
  </si>
  <si>
    <t>GRODZ-SRN</t>
  </si>
  <si>
    <t>Grodzenie upraw przed zwierzyną siatką rozbiórkową</t>
  </si>
  <si>
    <t>HM</t>
  </si>
  <si>
    <t>149</t>
  </si>
  <si>
    <t>GRODZ-SZY</t>
  </si>
  <si>
    <t>Grodzenie upraw metodą szymiszowską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</si>
  <si>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</si>
  <si>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</si>
  <si>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</si>
  <si>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</si>
  <si>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</si>
  <si>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</si>
  <si>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</si>
  <si>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</si>
  <si>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</si>
  <si>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</si>
  <si>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</si>
  <si>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</si>
  <si>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</si>
  <si>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</si>
  <si>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173</t>
  </si>
  <si>
    <t>N-ZSGDNSO</t>
  </si>
  <si>
    <t>Zbiór szyszek z gospodarczych drzewostanów nasiennych sosnowych</t>
  </si>
  <si>
    <t>KG</t>
  </si>
  <si>
    <t>200</t>
  </si>
  <si>
    <t>GODZ RH8</t>
  </si>
  <si>
    <t>Prace wykonywane ręcznie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</si>
  <si>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</si>
  <si>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</si>
  <si>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</si>
  <si>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</si>
  <si>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</si>
  <si>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</si>
  <si>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206</t>
  </si>
  <si>
    <t>GODZ HH8</t>
  </si>
  <si>
    <t>Prace wykonywane harwesterem</t>
  </si>
  <si>
    <t>210</t>
  </si>
  <si>
    <t>GODZ MH8</t>
  </si>
  <si>
    <t>Prace wykonywane innym sprzętem mechanicznym</t>
  </si>
  <si>
    <t>403</t>
  </si>
  <si>
    <t>BRON-SC</t>
  </si>
  <si>
    <t>Bronowanie</t>
  </si>
  <si>
    <t>AR</t>
  </si>
  <si>
    <t>481</t>
  </si>
  <si>
    <t>SPUL-SC</t>
  </si>
  <si>
    <t>Spulchnianie gleby</t>
  </si>
  <si>
    <t>525</t>
  </si>
  <si>
    <t>WYOR-CK</t>
  </si>
  <si>
    <t>Wyorywanie i podcinanie sadzonek ciągnikowym wyorywaczem klamrowych</t>
  </si>
  <si>
    <t>534</t>
  </si>
  <si>
    <t>WYJ 1R</t>
  </si>
  <si>
    <t>Wyjęcie 1-latek</t>
  </si>
  <si>
    <t>535</t>
  </si>
  <si>
    <t>WYJ 2-3L</t>
  </si>
  <si>
    <t>Wyjęcie 2-3 latek</t>
  </si>
  <si>
    <t>536</t>
  </si>
  <si>
    <t>WYJ 4-5L</t>
  </si>
  <si>
    <t>Wyjęcie materiału 4-5 letniego</t>
  </si>
  <si>
    <t>538</t>
  </si>
  <si>
    <t>ŻEL-1</t>
  </si>
  <si>
    <t>Żelowanie 1-latek</t>
  </si>
  <si>
    <t>539</t>
  </si>
  <si>
    <t>ŻEL-2</t>
  </si>
  <si>
    <t>Żelowanie 2-latek</t>
  </si>
  <si>
    <t>540</t>
  </si>
  <si>
    <t>ŻEL-IL</t>
  </si>
  <si>
    <t>Żelowanie sadzonek pozostałych</t>
  </si>
  <si>
    <t>541</t>
  </si>
  <si>
    <t>WIAZ-PECZ</t>
  </si>
  <si>
    <t>Wiązanie sadzonek w pęczki</t>
  </si>
  <si>
    <t>548</t>
  </si>
  <si>
    <t>ZAŁ-1</t>
  </si>
  <si>
    <t>Załadunek lub rozładunek sadzonek - 1 latek</t>
  </si>
  <si>
    <t>549</t>
  </si>
  <si>
    <t>ZAŁ-2</t>
  </si>
  <si>
    <t>Załadunek lub rozładunek sadzonek - 2-3 latek</t>
  </si>
  <si>
    <t>550</t>
  </si>
  <si>
    <t>ZAŁ-4</t>
  </si>
  <si>
    <t>Załadunek lub rozładunek sadzonek - 4-5 latek</t>
  </si>
  <si>
    <t>902</t>
  </si>
  <si>
    <t>PPOŻ-PORZ</t>
  </si>
  <si>
    <t>Porządkowanie terenów na pasach ppoż.</t>
  </si>
  <si>
    <t>904</t>
  </si>
  <si>
    <t>DYZUR PAD</t>
  </si>
  <si>
    <t>Dyżur w punkcie alarmowo - dyspozycyjnym</t>
  </si>
  <si>
    <t>MIES</t>
  </si>
  <si>
    <t>908</t>
  </si>
  <si>
    <t>ODN-PASC</t>
  </si>
  <si>
    <t>Odchwaszczanie, odnawianie pasów przeciwpożarowych</t>
  </si>
  <si>
    <t>KMTR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</si>
  <si>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</si>
  <si>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</si>
  <si>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</si>
  <si>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</si>
  <si>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</si>
  <si>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</si>
  <si>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</si>
  <si>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</si>
  <si>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</si>
  <si>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915</t>
  </si>
  <si>
    <t>GOPP MH8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</si>
  <si>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</si>
  <si>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</si>
  <si>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</si>
  <si>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</si>
  <si>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</si>
  <si>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</si>
  <si>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Zawadzkie</t>
  </si>
  <si>
    <t xml:space="preserve">47-120 ZAWADZKIE; STRZELECKA 6                  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</si>
  <si>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</si>
  <si>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</si>
  <si>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</si>
  <si>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</si>
  <si>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</si>
  <si>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</si>
  <si>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</si>
  <si>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</si>
  <si>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</si>
  <si>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</si>
  <si>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</si>
  <si>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</si>
  <si>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Zawadzkie w roku 2026''  składamy niniejszym ofertę na pakiet 06.L.10/13/SZKL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</si>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</sst>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43"/>
  <sheetViews>
    <sheetView tabSelected="1" topLeftCell="A17" workbookViewId="0">
      <selection activeCell="S24" sqref="S24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34.5546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3" t="s">
        <v>182</v>
      </c>
      <c r="K2" s="13"/>
      <c r="L2" s="13"/>
      <c r="M2" s="13"/>
      <c r="N2" s="13"/>
      <c r="O2" s="13"/>
      <c r="P2" s="13"/>
    </row>
    <row r="3" spans="2:16" s="1" customFormat="1" ht="28.95" customHeight="1" x14ac:dyDescent="0.2">
      <c r="B3" s="21"/>
      <c r="C3" s="21"/>
      <c r="D3" s="21"/>
      <c r="E3" s="21"/>
    </row>
    <row r="4" spans="2:16" s="1" customFormat="1" ht="2.7" customHeight="1" x14ac:dyDescent="0.2">
      <c r="B4" s="14"/>
      <c r="C4" s="14"/>
      <c r="D4" s="14"/>
      <c r="E4" s="14"/>
    </row>
    <row r="5" spans="2:16" s="1" customFormat="1" ht="28.95" customHeight="1" x14ac:dyDescent="0.2">
      <c r="B5" s="22"/>
      <c r="C5" s="22"/>
      <c r="D5" s="22"/>
      <c r="E5" s="22"/>
    </row>
    <row r="6" spans="2:16" s="1" customFormat="1" ht="2.7" customHeight="1" x14ac:dyDescent="0.2">
      <c r="B6" s="14"/>
      <c r="C6" s="14"/>
      <c r="D6" s="14"/>
      <c r="E6" s="14"/>
    </row>
    <row r="7" spans="2:16" s="1" customFormat="1" ht="28.95" customHeight="1" x14ac:dyDescent="0.2">
      <c r="B7" s="22"/>
      <c r="C7" s="22"/>
      <c r="D7" s="22"/>
      <c r="E7" s="22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2" customHeight="1" x14ac:dyDescent="0.2"/>
    <row r="10" spans="2:16" s="1" customFormat="1" ht="6.9" customHeight="1" x14ac:dyDescent="0.2">
      <c r="B10" s="18" t="s">
        <v>166</v>
      </c>
      <c r="C10" s="18"/>
      <c r="D10" s="18"/>
      <c r="E10" s="18"/>
    </row>
    <row r="11" spans="2:16" s="1" customFormat="1" ht="12.45" customHeight="1" x14ac:dyDescent="0.2">
      <c r="B11" s="18"/>
      <c r="C11" s="18"/>
      <c r="D11" s="18"/>
      <c r="E11" s="18"/>
      <c r="G11" s="11"/>
      <c r="H11" s="17" t="s">
        <v>167</v>
      </c>
      <c r="I11" s="17"/>
      <c r="J11" s="17"/>
      <c r="K11" s="17"/>
      <c r="L11" s="17"/>
      <c r="M11" s="17"/>
      <c r="N11" s="17"/>
      <c r="O11" s="17"/>
    </row>
    <row r="12" spans="2:16" s="1" customFormat="1" ht="7.95" customHeight="1" x14ac:dyDescent="0.2">
      <c r="H12" s="17"/>
      <c r="I12" s="17"/>
      <c r="J12" s="17"/>
      <c r="K12" s="17"/>
      <c r="L12" s="17"/>
      <c r="M12" s="17"/>
      <c r="N12" s="17"/>
      <c r="O12" s="17"/>
    </row>
    <row r="13" spans="2:16" s="1" customFormat="1" ht="20.25" customHeight="1" x14ac:dyDescent="0.2"/>
    <row r="14" spans="2:16" s="1" customFormat="1" ht="24" customHeight="1" x14ac:dyDescent="0.2">
      <c r="F14" s="16" t="s">
        <v>183</v>
      </c>
      <c r="G14" s="16"/>
      <c r="H14" s="16"/>
      <c r="I14" s="16"/>
    </row>
    <row r="15" spans="2:16" s="1" customFormat="1" ht="43.2" customHeight="1" x14ac:dyDescent="0.2"/>
    <row r="16" spans="2:16" s="1" customFormat="1" ht="20.7" customHeight="1" x14ac:dyDescent="0.2">
      <c r="C16" s="15" t="s">
        <v>168</v>
      </c>
      <c r="D16" s="15"/>
      <c r="E16" s="15"/>
    </row>
    <row r="17" spans="2:13" s="1" customFormat="1" ht="2.7" customHeight="1" x14ac:dyDescent="0.2"/>
    <row r="18" spans="2:13" s="1" customFormat="1" ht="20.7" customHeight="1" x14ac:dyDescent="0.2">
      <c r="C18" s="15" t="s">
        <v>169</v>
      </c>
      <c r="D18" s="15"/>
      <c r="E18" s="15"/>
    </row>
    <row r="19" spans="2:13" s="1" customFormat="1" ht="2.7" customHeight="1" x14ac:dyDescent="0.2"/>
    <row r="20" spans="2:13" s="1" customFormat="1" ht="20.7" customHeight="1" x14ac:dyDescent="0.2">
      <c r="C20" s="15" t="s">
        <v>170</v>
      </c>
      <c r="D20" s="15"/>
      <c r="E20" s="15"/>
    </row>
    <row r="21" spans="2:13" s="1" customFormat="1" ht="2.7" customHeight="1" x14ac:dyDescent="0.2"/>
    <row r="22" spans="2:13" s="1" customFormat="1" ht="20.7" customHeight="1" x14ac:dyDescent="0.2">
      <c r="C22" s="15" t="s">
        <v>171</v>
      </c>
      <c r="D22" s="15"/>
      <c r="E22" s="15"/>
    </row>
    <row r="23" spans="2:13" s="1" customFormat="1" ht="21.6" customHeight="1" x14ac:dyDescent="0.2"/>
    <row r="24" spans="2:13" s="1" customFormat="1" ht="58.2" customHeight="1" x14ac:dyDescent="0.2">
      <c r="B24" s="20" t="s">
        <v>184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2:13" s="1" customFormat="1" ht="2.7" customHeight="1" x14ac:dyDescent="0.2"/>
    <row r="26" spans="2:13" s="1" customFormat="1" ht="60.6" customHeight="1" x14ac:dyDescent="0.2">
      <c r="B26" s="38" t="str">
        <f xml:space="preserve"> "1.  Za wykonanie przedmiotu zamówienia w tym Pakiecie oferujemy następujące wynagrodzenie brutto: " &amp; TEXT(F105,"#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2:13" s="1" customFormat="1" ht="10.199999999999999" customHeight="1" x14ac:dyDescent="0.2"/>
    <row r="28" spans="2:13" s="1" customFormat="1" ht="3.15" customHeight="1" x14ac:dyDescent="0.2"/>
    <row r="29" spans="2:13" s="1" customFormat="1" ht="18.149999999999999" customHeight="1" x14ac:dyDescent="0.2">
      <c r="B29" s="15" t="s">
        <v>172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2:13" s="1" customFormat="1" ht="5.25" customHeight="1" x14ac:dyDescent="0.2"/>
    <row r="31" spans="2:13" s="1" customFormat="1" ht="59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649999999999999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3132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23">
        <f>ROUND(I32+ K32,2)</f>
        <v>0</v>
      </c>
      <c r="M32" s="24"/>
    </row>
    <row r="33" spans="2:13" s="1" customFormat="1" ht="3.15" customHeight="1" x14ac:dyDescent="0.2"/>
    <row r="34" spans="2:13" s="1" customFormat="1" ht="18.149999999999999" customHeight="1" x14ac:dyDescent="0.2">
      <c r="B34" s="15" t="s">
        <v>173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2:13" s="1" customFormat="1" ht="5.25" customHeight="1" x14ac:dyDescent="0.2"/>
    <row r="36" spans="2:13" s="1" customFormat="1" ht="67.9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649999999999999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3906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23">
        <f>ROUND(I37+ K37,2)</f>
        <v>0</v>
      </c>
      <c r="M37" s="24"/>
    </row>
    <row r="38" spans="2:13" s="1" customFormat="1" ht="3.15" customHeight="1" x14ac:dyDescent="0.2"/>
    <row r="39" spans="2:13" s="1" customFormat="1" ht="18.149999999999999" customHeight="1" x14ac:dyDescent="0.2">
      <c r="B39" s="15" t="s">
        <v>174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13" s="1" customFormat="1" ht="5.25" customHeight="1" x14ac:dyDescent="0.2"/>
    <row r="41" spans="2:13" s="1" customFormat="1" ht="61.9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5" t="s">
        <v>10</v>
      </c>
      <c r="M41" s="25"/>
    </row>
    <row r="42" spans="2:13" s="1" customFormat="1" ht="19.649999999999999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4766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23">
        <f>ROUND(I42+ K42,2)</f>
        <v>0</v>
      </c>
      <c r="M42" s="24"/>
    </row>
    <row r="43" spans="2:13" s="1" customFormat="1" ht="3.15" customHeight="1" x14ac:dyDescent="0.2"/>
    <row r="44" spans="2:13" s="1" customFormat="1" ht="18.149999999999999" customHeight="1" x14ac:dyDescent="0.2">
      <c r="B44" s="15" t="s">
        <v>175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2:13" s="1" customFormat="1" ht="5.25" customHeight="1" x14ac:dyDescent="0.2"/>
    <row r="46" spans="2:13" s="1" customFormat="1" ht="60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5" t="s">
        <v>10</v>
      </c>
      <c r="M46" s="25"/>
    </row>
    <row r="47" spans="2:13" s="1" customFormat="1" ht="19.649999999999999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1167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23">
        <f>ROUND(I47+ K47,2)</f>
        <v>0</v>
      </c>
      <c r="M47" s="24"/>
    </row>
    <row r="48" spans="2:13" s="1" customFormat="1" ht="3.15" customHeight="1" x14ac:dyDescent="0.2"/>
    <row r="49" spans="2:13" s="1" customFormat="1" ht="18.149999999999999" customHeight="1" x14ac:dyDescent="0.2">
      <c r="B49" s="15" t="s">
        <v>176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2:13" s="1" customFormat="1" ht="5.25" customHeight="1" x14ac:dyDescent="0.2"/>
    <row r="51" spans="2:13" s="1" customFormat="1" ht="60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5" t="s">
        <v>10</v>
      </c>
      <c r="M51" s="25"/>
    </row>
    <row r="52" spans="2:13" s="1" customFormat="1" ht="19.649999999999999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531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23">
        <f>ROUND(I52+ K52,2)</f>
        <v>0</v>
      </c>
      <c r="M52" s="24"/>
    </row>
    <row r="53" spans="2:13" s="1" customFormat="1" ht="9" customHeight="1" x14ac:dyDescent="0.2"/>
    <row r="54" spans="2:13" s="1" customFormat="1" ht="61.9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5" t="s">
        <v>10</v>
      </c>
      <c r="M54" s="25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21.4</v>
      </c>
      <c r="H55" s="10">
        <v>0</v>
      </c>
      <c r="I55" s="9">
        <f t="shared" ref="I55:I102" si="0">ROUND(G55* H55,2)</f>
        <v>0</v>
      </c>
      <c r="J55" s="5">
        <v>8</v>
      </c>
      <c r="K55" s="9">
        <f t="shared" ref="K55:K102" si="1">ROUND(I55* J55/100,2)</f>
        <v>0</v>
      </c>
      <c r="L55" s="23">
        <f t="shared" ref="L55:L102" si="2">ROUND(I55+ K55,2)</f>
        <v>0</v>
      </c>
      <c r="M55" s="24"/>
    </row>
    <row r="56" spans="2:13" s="1" customFormat="1" ht="28.95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14.01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23">
        <f t="shared" si="2"/>
        <v>0</v>
      </c>
      <c r="M56" s="24"/>
    </row>
    <row r="57" spans="2:13" s="1" customFormat="1" ht="19.649999999999999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14</v>
      </c>
      <c r="G57" s="8">
        <v>181.5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23">
        <f t="shared" si="2"/>
        <v>0</v>
      </c>
      <c r="M57" s="24"/>
    </row>
    <row r="58" spans="2:13" s="1" customFormat="1" ht="19.649999999999999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153.69999999999999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23">
        <f t="shared" si="2"/>
        <v>0</v>
      </c>
      <c r="M58" s="24"/>
    </row>
    <row r="59" spans="2:13" s="1" customFormat="1" ht="19.649999999999999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157.33000000000001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23">
        <f t="shared" si="2"/>
        <v>0</v>
      </c>
      <c r="M59" s="24"/>
    </row>
    <row r="60" spans="2:13" s="1" customFormat="1" ht="28.95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12.65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23">
        <f t="shared" si="2"/>
        <v>0</v>
      </c>
      <c r="M60" s="24"/>
    </row>
    <row r="61" spans="2:13" s="1" customFormat="1" ht="19.649999999999999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28</v>
      </c>
      <c r="G61" s="8">
        <v>2.14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23">
        <f t="shared" si="2"/>
        <v>0</v>
      </c>
      <c r="M61" s="24"/>
    </row>
    <row r="62" spans="2:13" s="1" customFormat="1" ht="19.649999999999999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28</v>
      </c>
      <c r="G62" s="8">
        <v>325.82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23">
        <f t="shared" si="2"/>
        <v>0</v>
      </c>
      <c r="M62" s="24"/>
    </row>
    <row r="63" spans="2:13" s="1" customFormat="1" ht="28.95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18</v>
      </c>
      <c r="G63" s="8">
        <v>15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23">
        <f t="shared" si="2"/>
        <v>0</v>
      </c>
      <c r="M63" s="24"/>
    </row>
    <row r="64" spans="2:13" s="1" customFormat="1" ht="28.95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29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23">
        <f t="shared" si="2"/>
        <v>0</v>
      </c>
      <c r="M64" s="24"/>
    </row>
    <row r="65" spans="2:13" s="1" customFormat="1" ht="28.95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18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23">
        <f t="shared" si="2"/>
        <v>0</v>
      </c>
      <c r="M65" s="24"/>
    </row>
    <row r="66" spans="2:13" s="1" customFormat="1" ht="19.649999999999999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1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23">
        <f t="shared" si="2"/>
        <v>0</v>
      </c>
      <c r="M66" s="24"/>
    </row>
    <row r="67" spans="2:13" s="1" customFormat="1" ht="19.649999999999999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18</v>
      </c>
      <c r="G67" s="8">
        <v>13.64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23">
        <f t="shared" si="2"/>
        <v>0</v>
      </c>
      <c r="M67" s="24"/>
    </row>
    <row r="68" spans="2:13" s="1" customFormat="1" ht="19.649999999999999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18</v>
      </c>
      <c r="G68" s="8">
        <v>34.4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23">
        <f t="shared" si="2"/>
        <v>0</v>
      </c>
      <c r="M68" s="24"/>
    </row>
    <row r="69" spans="2:13" s="1" customFormat="1" ht="28.95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18</v>
      </c>
      <c r="G69" s="8">
        <v>31.44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23">
        <f t="shared" si="2"/>
        <v>0</v>
      </c>
      <c r="M69" s="24"/>
    </row>
    <row r="70" spans="2:13" s="1" customFormat="1" ht="19.649999999999999" customHeight="1" x14ac:dyDescent="0.2">
      <c r="B70" s="5">
        <v>21</v>
      </c>
      <c r="C70" s="6" t="s">
        <v>62</v>
      </c>
      <c r="D70" s="6" t="s">
        <v>63</v>
      </c>
      <c r="E70" s="7" t="s">
        <v>64</v>
      </c>
      <c r="F70" s="6" t="s">
        <v>65</v>
      </c>
      <c r="G70" s="8">
        <v>23.74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23">
        <f t="shared" si="2"/>
        <v>0</v>
      </c>
      <c r="M70" s="24"/>
    </row>
    <row r="71" spans="2:13" s="1" customFormat="1" ht="19.649999999999999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65</v>
      </c>
      <c r="G71" s="8">
        <v>14.8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23">
        <f t="shared" si="2"/>
        <v>0</v>
      </c>
      <c r="M71" s="24"/>
    </row>
    <row r="72" spans="2:13" s="1" customFormat="1" ht="19.649999999999999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65</v>
      </c>
      <c r="G72" s="8">
        <v>74.88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23">
        <f t="shared" si="2"/>
        <v>0</v>
      </c>
      <c r="M72" s="24"/>
    </row>
    <row r="73" spans="2:13" s="1" customFormat="1" ht="19.649999999999999" customHeight="1" x14ac:dyDescent="0.2">
      <c r="B73" s="5">
        <v>24</v>
      </c>
      <c r="C73" s="6" t="s">
        <v>72</v>
      </c>
      <c r="D73" s="6" t="s">
        <v>73</v>
      </c>
      <c r="E73" s="7" t="s">
        <v>74</v>
      </c>
      <c r="F73" s="6" t="s">
        <v>75</v>
      </c>
      <c r="G73" s="8">
        <v>120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23">
        <f t="shared" si="2"/>
        <v>0</v>
      </c>
      <c r="M73" s="24"/>
    </row>
    <row r="74" spans="2:13" s="1" customFormat="1" ht="19.649999999999999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79</v>
      </c>
      <c r="G74" s="8">
        <v>60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23">
        <f t="shared" si="2"/>
        <v>0</v>
      </c>
      <c r="M74" s="24"/>
    </row>
    <row r="75" spans="2:13" s="1" customFormat="1" ht="19.649999999999999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79</v>
      </c>
      <c r="G75" s="8">
        <v>16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23">
        <f t="shared" si="2"/>
        <v>0</v>
      </c>
      <c r="M75" s="24"/>
    </row>
    <row r="76" spans="2:13" s="1" customFormat="1" ht="28.95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86</v>
      </c>
      <c r="G76" s="8">
        <v>1000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23">
        <f t="shared" si="2"/>
        <v>0</v>
      </c>
      <c r="M76" s="24"/>
    </row>
    <row r="77" spans="2:13" s="1" customFormat="1" ht="19.649999999999999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75</v>
      </c>
      <c r="G77" s="8">
        <v>416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23">
        <f t="shared" si="2"/>
        <v>0</v>
      </c>
      <c r="M77" s="24"/>
    </row>
    <row r="78" spans="2:13" s="1" customFormat="1" ht="19.649999999999999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75</v>
      </c>
      <c r="G78" s="8">
        <v>84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23">
        <f t="shared" si="2"/>
        <v>0</v>
      </c>
      <c r="M78" s="24"/>
    </row>
    <row r="79" spans="2:13" s="1" customFormat="1" ht="19.649999999999999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75</v>
      </c>
      <c r="G79" s="8">
        <v>50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23">
        <f t="shared" si="2"/>
        <v>0</v>
      </c>
      <c r="M79" s="24"/>
    </row>
    <row r="80" spans="2:13" s="1" customFormat="1" ht="19.649999999999999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75</v>
      </c>
      <c r="G80" s="8">
        <v>8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23">
        <f t="shared" si="2"/>
        <v>0</v>
      </c>
      <c r="M80" s="24"/>
    </row>
    <row r="81" spans="2:13" s="1" customFormat="1" ht="19.649999999999999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75</v>
      </c>
      <c r="G81" s="8">
        <v>59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23">
        <f t="shared" si="2"/>
        <v>0</v>
      </c>
      <c r="M81" s="24"/>
    </row>
    <row r="82" spans="2:13" s="1" customFormat="1" ht="19.649999999999999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105</v>
      </c>
      <c r="G82" s="8">
        <v>1992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23">
        <f t="shared" si="2"/>
        <v>0</v>
      </c>
      <c r="M82" s="24"/>
    </row>
    <row r="83" spans="2:13" s="1" customFormat="1" ht="19.649999999999999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105</v>
      </c>
      <c r="G83" s="8">
        <v>1992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23">
        <f t="shared" si="2"/>
        <v>0</v>
      </c>
      <c r="M83" s="24"/>
    </row>
    <row r="84" spans="2:13" s="1" customFormat="1" ht="28.95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105</v>
      </c>
      <c r="G84" s="8">
        <v>159.5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23">
        <f t="shared" si="2"/>
        <v>0</v>
      </c>
      <c r="M84" s="24"/>
    </row>
    <row r="85" spans="2:13" s="1" customFormat="1" ht="19.649999999999999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28</v>
      </c>
      <c r="G85" s="8">
        <v>240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23">
        <f t="shared" si="2"/>
        <v>0</v>
      </c>
      <c r="M85" s="24"/>
    </row>
    <row r="86" spans="2:13" s="1" customFormat="1" ht="19.649999999999999" customHeight="1" x14ac:dyDescent="0.2">
      <c r="B86" s="5">
        <v>37</v>
      </c>
      <c r="C86" s="6" t="s">
        <v>115</v>
      </c>
      <c r="D86" s="6" t="s">
        <v>116</v>
      </c>
      <c r="E86" s="7" t="s">
        <v>117</v>
      </c>
      <c r="F86" s="6" t="s">
        <v>28</v>
      </c>
      <c r="G86" s="8">
        <v>836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23">
        <f t="shared" si="2"/>
        <v>0</v>
      </c>
      <c r="M86" s="24"/>
    </row>
    <row r="87" spans="2:13" s="1" customFormat="1" ht="19.649999999999999" customHeight="1" x14ac:dyDescent="0.2">
      <c r="B87" s="5">
        <v>38</v>
      </c>
      <c r="C87" s="6" t="s">
        <v>118</v>
      </c>
      <c r="D87" s="6" t="s">
        <v>119</v>
      </c>
      <c r="E87" s="7" t="s">
        <v>120</v>
      </c>
      <c r="F87" s="6" t="s">
        <v>28</v>
      </c>
      <c r="G87" s="8">
        <v>2.1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23">
        <f t="shared" si="2"/>
        <v>0</v>
      </c>
      <c r="M87" s="24"/>
    </row>
    <row r="88" spans="2:13" s="1" customFormat="1" ht="19.649999999999999" customHeight="1" x14ac:dyDescent="0.2">
      <c r="B88" s="5">
        <v>39</v>
      </c>
      <c r="C88" s="6" t="s">
        <v>121</v>
      </c>
      <c r="D88" s="6" t="s">
        <v>122</v>
      </c>
      <c r="E88" s="7" t="s">
        <v>123</v>
      </c>
      <c r="F88" s="6" t="s">
        <v>28</v>
      </c>
      <c r="G88" s="8">
        <v>153.69999999999999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23">
        <f t="shared" si="2"/>
        <v>0</v>
      </c>
      <c r="M88" s="24"/>
    </row>
    <row r="89" spans="2:13" s="1" customFormat="1" ht="19.649999999999999" customHeight="1" x14ac:dyDescent="0.2">
      <c r="B89" s="5">
        <v>40</v>
      </c>
      <c r="C89" s="6" t="s">
        <v>124</v>
      </c>
      <c r="D89" s="6" t="s">
        <v>125</v>
      </c>
      <c r="E89" s="7" t="s">
        <v>126</v>
      </c>
      <c r="F89" s="6" t="s">
        <v>28</v>
      </c>
      <c r="G89" s="8">
        <v>160.08000000000001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23">
        <f t="shared" si="2"/>
        <v>0</v>
      </c>
      <c r="M89" s="24"/>
    </row>
    <row r="90" spans="2:13" s="1" customFormat="1" ht="19.649999999999999" customHeight="1" x14ac:dyDescent="0.2">
      <c r="B90" s="5">
        <v>41</v>
      </c>
      <c r="C90" s="6" t="s">
        <v>127</v>
      </c>
      <c r="D90" s="6" t="s">
        <v>128</v>
      </c>
      <c r="E90" s="7" t="s">
        <v>129</v>
      </c>
      <c r="F90" s="6" t="s">
        <v>28</v>
      </c>
      <c r="G90" s="8">
        <v>9.9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23">
        <f t="shared" si="2"/>
        <v>0</v>
      </c>
      <c r="M90" s="24"/>
    </row>
    <row r="91" spans="2:13" s="1" customFormat="1" ht="19.649999999999999" customHeight="1" x14ac:dyDescent="0.2">
      <c r="B91" s="5">
        <v>42</v>
      </c>
      <c r="C91" s="6" t="s">
        <v>130</v>
      </c>
      <c r="D91" s="6" t="s">
        <v>131</v>
      </c>
      <c r="E91" s="7" t="s">
        <v>132</v>
      </c>
      <c r="F91" s="6" t="s">
        <v>28</v>
      </c>
      <c r="G91" s="8">
        <v>10</v>
      </c>
      <c r="H91" s="10">
        <v>0</v>
      </c>
      <c r="I91" s="9">
        <f t="shared" si="0"/>
        <v>0</v>
      </c>
      <c r="J91" s="5">
        <v>8</v>
      </c>
      <c r="K91" s="9">
        <f t="shared" si="1"/>
        <v>0</v>
      </c>
      <c r="L91" s="23">
        <f t="shared" si="2"/>
        <v>0</v>
      </c>
      <c r="M91" s="24"/>
    </row>
    <row r="92" spans="2:13" s="1" customFormat="1" ht="19.649999999999999" customHeight="1" x14ac:dyDescent="0.2">
      <c r="B92" s="5">
        <v>43</v>
      </c>
      <c r="C92" s="6" t="s">
        <v>133</v>
      </c>
      <c r="D92" s="6" t="s">
        <v>134</v>
      </c>
      <c r="E92" s="7" t="s">
        <v>135</v>
      </c>
      <c r="F92" s="6" t="s">
        <v>28</v>
      </c>
      <c r="G92" s="8">
        <v>227</v>
      </c>
      <c r="H92" s="10">
        <v>0</v>
      </c>
      <c r="I92" s="9">
        <f t="shared" si="0"/>
        <v>0</v>
      </c>
      <c r="J92" s="5">
        <v>8</v>
      </c>
      <c r="K92" s="9">
        <f t="shared" si="1"/>
        <v>0</v>
      </c>
      <c r="L92" s="23">
        <f t="shared" si="2"/>
        <v>0</v>
      </c>
      <c r="M92" s="24"/>
    </row>
    <row r="93" spans="2:13" s="1" customFormat="1" ht="19.649999999999999" customHeight="1" x14ac:dyDescent="0.2">
      <c r="B93" s="5">
        <v>44</v>
      </c>
      <c r="C93" s="6" t="s">
        <v>136</v>
      </c>
      <c r="D93" s="6" t="s">
        <v>137</v>
      </c>
      <c r="E93" s="7" t="s">
        <v>138</v>
      </c>
      <c r="F93" s="6" t="s">
        <v>28</v>
      </c>
      <c r="G93" s="8">
        <v>754</v>
      </c>
      <c r="H93" s="10">
        <v>0</v>
      </c>
      <c r="I93" s="9">
        <f t="shared" si="0"/>
        <v>0</v>
      </c>
      <c r="J93" s="5">
        <v>8</v>
      </c>
      <c r="K93" s="9">
        <f t="shared" si="1"/>
        <v>0</v>
      </c>
      <c r="L93" s="23">
        <f t="shared" si="2"/>
        <v>0</v>
      </c>
      <c r="M93" s="24"/>
    </row>
    <row r="94" spans="2:13" s="1" customFormat="1" ht="19.649999999999999" customHeight="1" x14ac:dyDescent="0.2">
      <c r="B94" s="5">
        <v>45</v>
      </c>
      <c r="C94" s="6" t="s">
        <v>139</v>
      </c>
      <c r="D94" s="6" t="s">
        <v>140</v>
      </c>
      <c r="E94" s="7" t="s">
        <v>141</v>
      </c>
      <c r="F94" s="6" t="s">
        <v>28</v>
      </c>
      <c r="G94" s="8">
        <v>2</v>
      </c>
      <c r="H94" s="10">
        <v>0</v>
      </c>
      <c r="I94" s="9">
        <f t="shared" si="0"/>
        <v>0</v>
      </c>
      <c r="J94" s="5">
        <v>8</v>
      </c>
      <c r="K94" s="9">
        <f t="shared" si="1"/>
        <v>0</v>
      </c>
      <c r="L94" s="23">
        <f t="shared" si="2"/>
        <v>0</v>
      </c>
      <c r="M94" s="24"/>
    </row>
    <row r="95" spans="2:13" s="1" customFormat="1" ht="19.649999999999999" customHeight="1" x14ac:dyDescent="0.2">
      <c r="B95" s="5">
        <v>46</v>
      </c>
      <c r="C95" s="6" t="s">
        <v>142</v>
      </c>
      <c r="D95" s="6" t="s">
        <v>143</v>
      </c>
      <c r="E95" s="7" t="s">
        <v>144</v>
      </c>
      <c r="F95" s="6" t="s">
        <v>18</v>
      </c>
      <c r="G95" s="8">
        <v>3.09</v>
      </c>
      <c r="H95" s="10">
        <v>0</v>
      </c>
      <c r="I95" s="9">
        <f t="shared" si="0"/>
        <v>0</v>
      </c>
      <c r="J95" s="5">
        <v>8</v>
      </c>
      <c r="K95" s="9">
        <f t="shared" si="1"/>
        <v>0</v>
      </c>
      <c r="L95" s="23">
        <f t="shared" si="2"/>
        <v>0</v>
      </c>
      <c r="M95" s="24"/>
    </row>
    <row r="96" spans="2:13" s="1" customFormat="1" ht="19.649999999999999" customHeight="1" x14ac:dyDescent="0.2">
      <c r="B96" s="5">
        <v>47</v>
      </c>
      <c r="C96" s="6" t="s">
        <v>145</v>
      </c>
      <c r="D96" s="6" t="s">
        <v>146</v>
      </c>
      <c r="E96" s="7" t="s">
        <v>147</v>
      </c>
      <c r="F96" s="6" t="s">
        <v>148</v>
      </c>
      <c r="G96" s="8">
        <v>8</v>
      </c>
      <c r="H96" s="10">
        <v>0</v>
      </c>
      <c r="I96" s="9">
        <f t="shared" si="0"/>
        <v>0</v>
      </c>
      <c r="J96" s="5">
        <v>8</v>
      </c>
      <c r="K96" s="9">
        <f t="shared" si="1"/>
        <v>0</v>
      </c>
      <c r="L96" s="23">
        <f t="shared" si="2"/>
        <v>0</v>
      </c>
      <c r="M96" s="24"/>
    </row>
    <row r="97" spans="2:14" s="1" customFormat="1" ht="19.649999999999999" customHeight="1" x14ac:dyDescent="0.2">
      <c r="B97" s="5">
        <v>48</v>
      </c>
      <c r="C97" s="6" t="s">
        <v>149</v>
      </c>
      <c r="D97" s="6" t="s">
        <v>150</v>
      </c>
      <c r="E97" s="7" t="s">
        <v>151</v>
      </c>
      <c r="F97" s="6" t="s">
        <v>152</v>
      </c>
      <c r="G97" s="8">
        <v>1.1599999999999999</v>
      </c>
      <c r="H97" s="10">
        <v>0</v>
      </c>
      <c r="I97" s="9">
        <f t="shared" si="0"/>
        <v>0</v>
      </c>
      <c r="J97" s="5">
        <v>8</v>
      </c>
      <c r="K97" s="9">
        <f t="shared" si="1"/>
        <v>0</v>
      </c>
      <c r="L97" s="23">
        <f t="shared" si="2"/>
        <v>0</v>
      </c>
      <c r="M97" s="24"/>
    </row>
    <row r="98" spans="2:14" s="1" customFormat="1" ht="19.649999999999999" customHeight="1" x14ac:dyDescent="0.2">
      <c r="B98" s="5">
        <v>49</v>
      </c>
      <c r="C98" s="6" t="s">
        <v>153</v>
      </c>
      <c r="D98" s="6" t="s">
        <v>154</v>
      </c>
      <c r="E98" s="7" t="s">
        <v>89</v>
      </c>
      <c r="F98" s="6" t="s">
        <v>75</v>
      </c>
      <c r="G98" s="8">
        <v>67.5</v>
      </c>
      <c r="H98" s="10">
        <v>0</v>
      </c>
      <c r="I98" s="9">
        <f t="shared" si="0"/>
        <v>0</v>
      </c>
      <c r="J98" s="5">
        <v>8</v>
      </c>
      <c r="K98" s="9">
        <f t="shared" si="1"/>
        <v>0</v>
      </c>
      <c r="L98" s="23">
        <f t="shared" si="2"/>
        <v>0</v>
      </c>
      <c r="M98" s="24"/>
    </row>
    <row r="99" spans="2:14" s="1" customFormat="1" ht="19.649999999999999" customHeight="1" x14ac:dyDescent="0.2">
      <c r="B99" s="5">
        <v>50</v>
      </c>
      <c r="C99" s="6" t="s">
        <v>155</v>
      </c>
      <c r="D99" s="6" t="s">
        <v>156</v>
      </c>
      <c r="E99" s="7" t="s">
        <v>92</v>
      </c>
      <c r="F99" s="6" t="s">
        <v>75</v>
      </c>
      <c r="G99" s="8">
        <v>5</v>
      </c>
      <c r="H99" s="10">
        <v>0</v>
      </c>
      <c r="I99" s="9">
        <f t="shared" si="0"/>
        <v>0</v>
      </c>
      <c r="J99" s="5">
        <v>8</v>
      </c>
      <c r="K99" s="9">
        <f t="shared" si="1"/>
        <v>0</v>
      </c>
      <c r="L99" s="23">
        <f t="shared" si="2"/>
        <v>0</v>
      </c>
      <c r="M99" s="24"/>
    </row>
    <row r="100" spans="2:14" s="1" customFormat="1" ht="19.649999999999999" customHeight="1" x14ac:dyDescent="0.2">
      <c r="B100" s="5">
        <v>51</v>
      </c>
      <c r="C100" s="6" t="s">
        <v>157</v>
      </c>
      <c r="D100" s="6" t="s">
        <v>158</v>
      </c>
      <c r="E100" s="7" t="s">
        <v>95</v>
      </c>
      <c r="F100" s="6" t="s">
        <v>75</v>
      </c>
      <c r="G100" s="8">
        <v>51</v>
      </c>
      <c r="H100" s="10">
        <v>0</v>
      </c>
      <c r="I100" s="9">
        <f t="shared" si="0"/>
        <v>0</v>
      </c>
      <c r="J100" s="5">
        <v>8</v>
      </c>
      <c r="K100" s="9">
        <f t="shared" si="1"/>
        <v>0</v>
      </c>
      <c r="L100" s="23">
        <f t="shared" si="2"/>
        <v>0</v>
      </c>
      <c r="M100" s="24"/>
    </row>
    <row r="101" spans="2:14" s="1" customFormat="1" ht="19.649999999999999" customHeight="1" x14ac:dyDescent="0.2">
      <c r="B101" s="5">
        <v>52</v>
      </c>
      <c r="C101" s="6" t="s">
        <v>159</v>
      </c>
      <c r="D101" s="6" t="s">
        <v>160</v>
      </c>
      <c r="E101" s="7" t="s">
        <v>161</v>
      </c>
      <c r="F101" s="6" t="s">
        <v>75</v>
      </c>
      <c r="G101" s="8">
        <v>1</v>
      </c>
      <c r="H101" s="10">
        <v>0</v>
      </c>
      <c r="I101" s="9">
        <f t="shared" si="0"/>
        <v>0</v>
      </c>
      <c r="J101" s="5">
        <v>8</v>
      </c>
      <c r="K101" s="9">
        <f t="shared" si="1"/>
        <v>0</v>
      </c>
      <c r="L101" s="23">
        <f t="shared" si="2"/>
        <v>0</v>
      </c>
      <c r="M101" s="24"/>
    </row>
    <row r="102" spans="2:14" s="1" customFormat="1" ht="19.649999999999999" customHeight="1" x14ac:dyDescent="0.2">
      <c r="B102" s="5">
        <v>53</v>
      </c>
      <c r="C102" s="6" t="s">
        <v>162</v>
      </c>
      <c r="D102" s="6" t="s">
        <v>163</v>
      </c>
      <c r="E102" s="7" t="s">
        <v>101</v>
      </c>
      <c r="F102" s="6" t="s">
        <v>75</v>
      </c>
      <c r="G102" s="8">
        <v>26</v>
      </c>
      <c r="H102" s="10">
        <v>0</v>
      </c>
      <c r="I102" s="9">
        <f t="shared" si="0"/>
        <v>0</v>
      </c>
      <c r="J102" s="5">
        <v>8</v>
      </c>
      <c r="K102" s="9">
        <f t="shared" si="1"/>
        <v>0</v>
      </c>
      <c r="L102" s="23">
        <f t="shared" si="2"/>
        <v>0</v>
      </c>
      <c r="M102" s="24"/>
    </row>
    <row r="103" spans="2:14" s="1" customFormat="1" ht="55.95" customHeight="1" x14ac:dyDescent="0.2"/>
    <row r="104" spans="2:14" s="1" customFormat="1" ht="21.45" customHeight="1" x14ac:dyDescent="0.2">
      <c r="B104" s="19" t="s">
        <v>164</v>
      </c>
      <c r="C104" s="19"/>
      <c r="D104" s="19"/>
      <c r="E104" s="19"/>
      <c r="F104" s="28">
        <f>ROUND(I32+I37+I42+I47+I52+I55+I56+I57+I58+I59+I60+I61+I62+I63+I64+I65+I66+I67+I68+I69+I70+I71+I72+I73+I74+I75+I76+I77+I78+I79+I80+I81+I82+I83+I84+I85+I86+I87+I88+I89+I90+I91+I92+I93+I94+I95+I96+I97+I98+I99+I100+I101+I102,2)</f>
        <v>0</v>
      </c>
      <c r="G104" s="29"/>
      <c r="H104" s="29"/>
      <c r="I104" s="29"/>
      <c r="J104" s="29"/>
      <c r="K104" s="29"/>
      <c r="L104" s="29"/>
      <c r="M104" s="30"/>
    </row>
    <row r="105" spans="2:14" s="1" customFormat="1" ht="21.45" customHeight="1" x14ac:dyDescent="0.2">
      <c r="B105" s="19" t="s">
        <v>165</v>
      </c>
      <c r="C105" s="19"/>
      <c r="D105" s="19"/>
      <c r="E105" s="19"/>
      <c r="F105" s="31">
        <f>ROUND(L32+L37+L42+L47+L52+L55+L56+L57+L58+L59+L60+L61+L62+L63+L64+L65+L66+L67+L68+L69+L70+L71+L72+L73+L74+L75+L76+L77+L78+L79+L80+L81+L82+L83+L84+L85+L86+L87+L88+L89+L90+L91+L92+L93+L94+L95+L96+L97+L98+L99+L100+L101+L102,2)</f>
        <v>0</v>
      </c>
      <c r="G105" s="32"/>
      <c r="H105" s="32"/>
      <c r="I105" s="32"/>
      <c r="J105" s="32"/>
      <c r="K105" s="32"/>
      <c r="L105" s="32"/>
      <c r="M105" s="33"/>
    </row>
    <row r="106" spans="2:14" s="1" customFormat="1" ht="11.1" customHeight="1" x14ac:dyDescent="0.2"/>
    <row r="107" spans="2:14" s="1" customFormat="1" ht="80.099999999999994" customHeight="1" x14ac:dyDescent="0.2">
      <c r="B107" s="35" t="s">
        <v>185</v>
      </c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8" spans="2:14" s="1" customFormat="1" ht="2.7" customHeight="1" x14ac:dyDescent="0.2"/>
    <row r="109" spans="2:14" s="1" customFormat="1" ht="110.1" customHeight="1" x14ac:dyDescent="0.2">
      <c r="B109" s="35" t="s">
        <v>186</v>
      </c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</row>
    <row r="110" spans="2:14" s="1" customFormat="1" ht="5.25" customHeight="1" x14ac:dyDescent="0.2"/>
    <row r="111" spans="2:14" s="1" customFormat="1" ht="110.1" customHeight="1" x14ac:dyDescent="0.2">
      <c r="B111" s="36" t="s">
        <v>187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2:14" s="1" customFormat="1" ht="5.25" customHeight="1" x14ac:dyDescent="0.2"/>
    <row r="113" spans="2:14" s="1" customFormat="1" ht="37.950000000000003" customHeight="1" x14ac:dyDescent="0.2">
      <c r="C113" s="26" t="s">
        <v>178</v>
      </c>
      <c r="D113" s="26"/>
      <c r="E113" s="26"/>
      <c r="F113" s="34" t="s">
        <v>179</v>
      </c>
      <c r="G113" s="34"/>
      <c r="H113" s="34"/>
      <c r="I113" s="34"/>
      <c r="J113" s="34"/>
      <c r="K113" s="34"/>
      <c r="L113" s="34"/>
    </row>
    <row r="114" spans="2:14" s="1" customFormat="1" ht="28.95" customHeight="1" x14ac:dyDescent="0.2">
      <c r="C114" s="27"/>
      <c r="D114" s="27"/>
      <c r="E114" s="27"/>
      <c r="F114" s="27"/>
      <c r="G114" s="27"/>
      <c r="H114" s="27"/>
      <c r="I114" s="27"/>
      <c r="J114" s="27"/>
      <c r="K114" s="27"/>
      <c r="L114" s="27"/>
    </row>
    <row r="115" spans="2:14" s="1" customFormat="1" ht="28.95" customHeight="1" x14ac:dyDescent="0.2">
      <c r="C115" s="27"/>
      <c r="D115" s="27"/>
      <c r="E115" s="27"/>
      <c r="F115" s="27"/>
      <c r="G115" s="27"/>
      <c r="H115" s="27"/>
      <c r="I115" s="27"/>
      <c r="J115" s="27"/>
      <c r="K115" s="27"/>
      <c r="L115" s="27"/>
    </row>
    <row r="116" spans="2:14" s="1" customFormat="1" ht="28.95" customHeight="1" x14ac:dyDescent="0.2">
      <c r="C116" s="27"/>
      <c r="D116" s="27"/>
      <c r="E116" s="27"/>
      <c r="F116" s="27"/>
      <c r="G116" s="27"/>
      <c r="H116" s="27"/>
      <c r="I116" s="27"/>
      <c r="J116" s="27"/>
      <c r="K116" s="27"/>
      <c r="L116" s="27"/>
    </row>
    <row r="117" spans="2:14" s="1" customFormat="1" ht="52.2" customHeight="1" x14ac:dyDescent="0.2">
      <c r="C117" s="27"/>
      <c r="D117" s="27"/>
      <c r="E117" s="27"/>
      <c r="F117" s="27"/>
      <c r="G117" s="27"/>
      <c r="H117" s="27"/>
      <c r="I117" s="27"/>
      <c r="J117" s="27"/>
      <c r="K117" s="27"/>
      <c r="L117" s="27"/>
    </row>
    <row r="118" spans="2:14" s="1" customFormat="1" ht="2.7" customHeight="1" x14ac:dyDescent="0.2"/>
    <row r="119" spans="2:14" s="1" customFormat="1" ht="203.1" customHeight="1" x14ac:dyDescent="0.2">
      <c r="B119" s="35" t="s">
        <v>188</v>
      </c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</row>
    <row r="120" spans="2:14" s="1" customFormat="1" ht="2.7" customHeight="1" x14ac:dyDescent="0.2"/>
    <row r="121" spans="2:14" s="1" customFormat="1" ht="36.9" customHeight="1" x14ac:dyDescent="0.2">
      <c r="B121" s="40" t="s">
        <v>189</v>
      </c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</row>
    <row r="122" spans="2:14" s="1" customFormat="1" ht="2.7" customHeight="1" x14ac:dyDescent="0.2"/>
    <row r="123" spans="2:14" s="1" customFormat="1" ht="37.950000000000003" customHeight="1" x14ac:dyDescent="0.2">
      <c r="C123" s="26" t="s">
        <v>180</v>
      </c>
      <c r="D123" s="26"/>
      <c r="E123" s="26"/>
      <c r="F123" s="39" t="s">
        <v>181</v>
      </c>
      <c r="G123" s="39"/>
      <c r="H123" s="39"/>
      <c r="I123" s="39"/>
      <c r="J123" s="39"/>
      <c r="K123" s="39"/>
      <c r="L123" s="39"/>
    </row>
    <row r="124" spans="2:14" s="1" customFormat="1" ht="28.95" customHeight="1" x14ac:dyDescent="0.2">
      <c r="C124" s="27"/>
      <c r="D124" s="27"/>
      <c r="E124" s="27"/>
      <c r="F124" s="27"/>
      <c r="G124" s="27"/>
      <c r="H124" s="27"/>
      <c r="I124" s="27"/>
      <c r="J124" s="27"/>
      <c r="K124" s="27"/>
      <c r="L124" s="27"/>
    </row>
    <row r="125" spans="2:14" s="1" customFormat="1" ht="28.95" customHeight="1" x14ac:dyDescent="0.2">
      <c r="C125" s="27"/>
      <c r="D125" s="27"/>
      <c r="E125" s="27"/>
      <c r="F125" s="27"/>
      <c r="G125" s="27"/>
      <c r="H125" s="27"/>
      <c r="I125" s="27"/>
      <c r="J125" s="27"/>
      <c r="K125" s="27"/>
      <c r="L125" s="27"/>
    </row>
    <row r="126" spans="2:14" s="1" customFormat="1" ht="28.95" customHeight="1" x14ac:dyDescent="0.2">
      <c r="C126" s="27"/>
      <c r="D126" s="27"/>
      <c r="E126" s="27"/>
      <c r="F126" s="27"/>
      <c r="G126" s="27"/>
      <c r="H126" s="27"/>
      <c r="I126" s="27"/>
      <c r="J126" s="27"/>
      <c r="K126" s="27"/>
      <c r="L126" s="27"/>
    </row>
    <row r="127" spans="2:14" s="1" customFormat="1" ht="28.95" customHeight="1" x14ac:dyDescent="0.2">
      <c r="C127" s="27"/>
      <c r="D127" s="27"/>
      <c r="E127" s="27"/>
      <c r="F127" s="27"/>
      <c r="G127" s="27"/>
      <c r="H127" s="27"/>
      <c r="I127" s="27"/>
      <c r="J127" s="27"/>
      <c r="K127" s="27"/>
      <c r="L127" s="27"/>
    </row>
    <row r="128" spans="2:14" s="1" customFormat="1" ht="17.399999999999999" customHeight="1" x14ac:dyDescent="0.2"/>
    <row r="129" spans="2:14" s="1" customFormat="1" ht="159.9" customHeight="1" x14ac:dyDescent="0.2">
      <c r="B129" s="35" t="s">
        <v>190</v>
      </c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</row>
    <row r="130" spans="2:14" s="1" customFormat="1" ht="2.7" customHeight="1" x14ac:dyDescent="0.2"/>
    <row r="131" spans="2:14" s="1" customFormat="1" ht="54.9" customHeight="1" x14ac:dyDescent="0.2">
      <c r="B131" s="35" t="s">
        <v>191</v>
      </c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</row>
    <row r="132" spans="2:14" s="1" customFormat="1" ht="2.7" customHeight="1" x14ac:dyDescent="0.2"/>
    <row r="133" spans="2:14" s="1" customFormat="1" ht="60" customHeight="1" x14ac:dyDescent="0.2">
      <c r="B133" s="36" t="s">
        <v>192</v>
      </c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</row>
    <row r="134" spans="2:14" s="1" customFormat="1" ht="2.7" customHeight="1" x14ac:dyDescent="0.2"/>
    <row r="135" spans="2:14" s="1" customFormat="1" ht="48" customHeight="1" x14ac:dyDescent="0.2">
      <c r="B135" s="36" t="s">
        <v>193</v>
      </c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</row>
    <row r="136" spans="2:14" s="1" customFormat="1" ht="2.7" customHeight="1" x14ac:dyDescent="0.2"/>
    <row r="137" spans="2:14" s="1" customFormat="1" ht="125.1" customHeight="1" x14ac:dyDescent="0.2">
      <c r="B137" s="35" t="s">
        <v>194</v>
      </c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</row>
    <row r="138" spans="2:14" s="1" customFormat="1" ht="2.7" customHeight="1" x14ac:dyDescent="0.2"/>
    <row r="139" spans="2:14" s="1" customFormat="1" ht="84.9" customHeight="1" x14ac:dyDescent="0.2">
      <c r="B139" s="35" t="s">
        <v>195</v>
      </c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</row>
    <row r="140" spans="2:14" s="1" customFormat="1" ht="86.85" customHeight="1" x14ac:dyDescent="0.2"/>
    <row r="141" spans="2:14" s="1" customFormat="1" ht="17.7" customHeight="1" x14ac:dyDescent="0.2">
      <c r="J141" s="12" t="s">
        <v>177</v>
      </c>
      <c r="K141" s="12"/>
      <c r="L141" s="12"/>
    </row>
    <row r="142" spans="2:14" s="1" customFormat="1" ht="145.19999999999999" customHeight="1" x14ac:dyDescent="0.2"/>
    <row r="143" spans="2:14" s="1" customFormat="1" ht="81.599999999999994" customHeight="1" x14ac:dyDescent="0.2">
      <c r="B143" s="37" t="s">
        <v>196</v>
      </c>
      <c r="C143" s="37"/>
      <c r="D143" s="37"/>
      <c r="E143" s="37"/>
      <c r="F143" s="37"/>
      <c r="G143" s="37"/>
      <c r="H143" s="37"/>
      <c r="I143" s="37"/>
      <c r="J143" s="37"/>
      <c r="K143" s="37"/>
    </row>
  </sheetData>
  <mergeCells count="117">
    <mergeCell ref="B119:N119"/>
    <mergeCell ref="B121:N121"/>
    <mergeCell ref="B129:N129"/>
    <mergeCell ref="L67:M67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79:M79"/>
    <mergeCell ref="L80:M80"/>
    <mergeCell ref="L81:M81"/>
    <mergeCell ref="B131:N131"/>
    <mergeCell ref="B133:N133"/>
    <mergeCell ref="B135:N135"/>
    <mergeCell ref="B137:N137"/>
    <mergeCell ref="B139:N139"/>
    <mergeCell ref="B143:K143"/>
    <mergeCell ref="B24:M24"/>
    <mergeCell ref="B26:M26"/>
    <mergeCell ref="B29:L29"/>
    <mergeCell ref="B34:L34"/>
    <mergeCell ref="B39:L39"/>
    <mergeCell ref="C117:E117"/>
    <mergeCell ref="C123:E123"/>
    <mergeCell ref="C124:E124"/>
    <mergeCell ref="C125:E125"/>
    <mergeCell ref="C126:E126"/>
    <mergeCell ref="C127:E127"/>
    <mergeCell ref="F117:L117"/>
    <mergeCell ref="F123:L123"/>
    <mergeCell ref="F124:L124"/>
    <mergeCell ref="F125:L125"/>
    <mergeCell ref="F126:L126"/>
    <mergeCell ref="F127:L127"/>
    <mergeCell ref="J141:L141"/>
    <mergeCell ref="C113:E113"/>
    <mergeCell ref="C114:E114"/>
    <mergeCell ref="C115:E115"/>
    <mergeCell ref="C116:E116"/>
    <mergeCell ref="C16:E16"/>
    <mergeCell ref="C18:E18"/>
    <mergeCell ref="C20:E20"/>
    <mergeCell ref="C22:E22"/>
    <mergeCell ref="F104:M104"/>
    <mergeCell ref="F105:M105"/>
    <mergeCell ref="F113:L113"/>
    <mergeCell ref="F114:L114"/>
    <mergeCell ref="F115:L115"/>
    <mergeCell ref="F116:L116"/>
    <mergeCell ref="L64:M64"/>
    <mergeCell ref="L65:M65"/>
    <mergeCell ref="L66:M66"/>
    <mergeCell ref="B104:E104"/>
    <mergeCell ref="B105:E105"/>
    <mergeCell ref="B107:N107"/>
    <mergeCell ref="B109:N109"/>
    <mergeCell ref="B111:N111"/>
    <mergeCell ref="J2:P2"/>
    <mergeCell ref="L100:M100"/>
    <mergeCell ref="L101:M101"/>
    <mergeCell ref="L102:M10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97:M97"/>
    <mergeCell ref="L98:M98"/>
    <mergeCell ref="L99:M99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B3:E3"/>
    <mergeCell ref="B5:E5"/>
    <mergeCell ref="B7:E7"/>
    <mergeCell ref="L91:M91"/>
    <mergeCell ref="L92:M92"/>
    <mergeCell ref="L93:M93"/>
    <mergeCell ref="L94:M94"/>
    <mergeCell ref="L95:M95"/>
    <mergeCell ref="L96:M96"/>
    <mergeCell ref="B4:E4"/>
    <mergeCell ref="B44:L44"/>
    <mergeCell ref="B49:L49"/>
    <mergeCell ref="B6:E6"/>
    <mergeCell ref="B8:E8"/>
    <mergeCell ref="F14:I14"/>
    <mergeCell ref="H11:O12"/>
    <mergeCell ref="B10:E11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Jamrozik</cp:lastModifiedBy>
  <cp:lastPrinted>2025-10-13T06:06:11Z</cp:lastPrinted>
  <dcterms:created xsi:type="dcterms:W3CDTF">2025-10-09T09:29:37Z</dcterms:created>
  <dcterms:modified xsi:type="dcterms:W3CDTF">2025-10-13T06:12:30Z</dcterms:modified>
</cp:coreProperties>
</file>