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i\Desktop\UNB\plyny\"/>
    </mc:Choice>
  </mc:AlternateContent>
  <bookViews>
    <workbookView xWindow="480" yWindow="60" windowWidth="27792" windowHeight="12096"/>
  </bookViews>
  <sheets>
    <sheet name="Hárok1" sheetId="1" r:id="rId1"/>
  </sheets>
  <calcPr calcId="171027"/>
</workbook>
</file>

<file path=xl/calcChain.xml><?xml version="1.0" encoding="utf-8"?>
<calcChain xmlns="http://schemas.openxmlformats.org/spreadsheetml/2006/main">
  <c r="G90" i="1" l="1"/>
  <c r="G91" i="1"/>
  <c r="E92" i="1"/>
  <c r="G92" i="1" s="1"/>
  <c r="E91" i="1"/>
  <c r="E90" i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 l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G93" i="1" l="1"/>
  <c r="G94" i="1" s="1"/>
</calcChain>
</file>

<file path=xl/sharedStrings.xml><?xml version="1.0" encoding="utf-8"?>
<sst xmlns="http://schemas.openxmlformats.org/spreadsheetml/2006/main" count="190" uniqueCount="135">
  <si>
    <t>P.č.</t>
  </si>
  <si>
    <t>Druh, názov</t>
  </si>
  <si>
    <t>Cena v € bez DPH za MJ</t>
  </si>
  <si>
    <t>Acetylén 2.6</t>
  </si>
  <si>
    <t>tlaková fľaša 50 l / 10 kg</t>
  </si>
  <si>
    <t>Acetylén technický F14</t>
  </si>
  <si>
    <t>tlaková fľaša 2 kg</t>
  </si>
  <si>
    <t>Acetylén technický F50</t>
  </si>
  <si>
    <t>Acetylén technický F41</t>
  </si>
  <si>
    <t>tlaková fľaša 40 l / 6kg</t>
  </si>
  <si>
    <t>Argón 4.8 F50 P200</t>
  </si>
  <si>
    <t>tlaková fľaša 50 l / 10,7 m3</t>
  </si>
  <si>
    <t>Argón 4.6</t>
  </si>
  <si>
    <t>tlaková fľaša 10 l / 2,1 m3</t>
  </si>
  <si>
    <t>tlaková fľaša 50 l / 10,7m3</t>
  </si>
  <si>
    <t>Argón 5.0</t>
  </si>
  <si>
    <t>tlaková fľaša 5 kg</t>
  </si>
  <si>
    <t>Argon med. Messer F02 P200</t>
  </si>
  <si>
    <t>tlaková fľaša 2 l /</t>
  </si>
  <si>
    <t>Argón medicinálny  F10 P200</t>
  </si>
  <si>
    <t>Dusík 3.0 technický</t>
  </si>
  <si>
    <t>tlaková fľaša 40 l / 6 m3</t>
  </si>
  <si>
    <t>Dusík 4.0</t>
  </si>
  <si>
    <t>tlaková fľaša 50 l / 9,5 m3</t>
  </si>
  <si>
    <t>Dusík 5.0 F50 P200</t>
  </si>
  <si>
    <t>Dusík 5 .5 ECD</t>
  </si>
  <si>
    <t>Dusík medicinálny F50 P200 RPV</t>
  </si>
  <si>
    <t>Etylénoxid</t>
  </si>
  <si>
    <t>tlaková fľaša 20 kg</t>
  </si>
  <si>
    <t>Hélium 4.6</t>
  </si>
  <si>
    <t>tlaková fľaša 10 l / 1,8 m3</t>
  </si>
  <si>
    <t>tlaková fľaša 50 l / 9,1 m3</t>
  </si>
  <si>
    <t>Hélium 5.0</t>
  </si>
  <si>
    <t>Hélium 6.0</t>
  </si>
  <si>
    <t>Hélium kvapalné</t>
  </si>
  <si>
    <t>liter</t>
  </si>
  <si>
    <t>Chlór technický</t>
  </si>
  <si>
    <t>tlaková fľaša 50 l / 50 kg</t>
  </si>
  <si>
    <t>Kalibračný plyn 0,5 % Ne, 0,296 % CO, 20,95 % 02, N2</t>
  </si>
  <si>
    <t>tlaková fľaša 50 l</t>
  </si>
  <si>
    <t xml:space="preserve">Kalibračný plyn 5,5 % Co2, 20 % 02, N2 </t>
  </si>
  <si>
    <t>tlaková fľaša 10 l</t>
  </si>
  <si>
    <t>Kalibračný plyn CO 0,29 %, 9,2 He, syntetický vzduch</t>
  </si>
  <si>
    <t>Kalibračný plyn CO 0,3 %, 0,3 CH4, syntetický vzduch</t>
  </si>
  <si>
    <t>Kalibračný plyn zloženie certifikát o presnosti cca 2 % relat., 20 % kyslík, zvyšok Argón 5.0 Labline</t>
  </si>
  <si>
    <t>Kalibračný plyn zloženie certifikát o presnosti cca 2% relat., 7 % vodík, zvyšok Hélim 5.0 Labline</t>
  </si>
  <si>
    <t>Kalibračný plyn 0,27 % CO, 9,3 % He v syntetickom vzduchu</t>
  </si>
  <si>
    <t>Kvapalný dusík DEWAR</t>
  </si>
  <si>
    <t>Kyslík medicinálny kvapalný</t>
  </si>
  <si>
    <t xml:space="preserve">kg </t>
  </si>
  <si>
    <t>Kyslík medicinálny kvapalný EUROCYL</t>
  </si>
  <si>
    <t>Kyslík medicinálny zväzok</t>
  </si>
  <si>
    <t>zväzok tlak. fliaš 128,40 m3</t>
  </si>
  <si>
    <t>Kyslík plynný medicinálny</t>
  </si>
  <si>
    <t>tlaková fľaša 50 l/ 10,7m3</t>
  </si>
  <si>
    <t>tlaková fľaša 2 l/150 bar 0,30 m3</t>
  </si>
  <si>
    <t>tlaková fľaša 2 l / 200 bar 0,43 m3</t>
  </si>
  <si>
    <t>tlaková fľaša 10 l / 150 bar 1,61 m3</t>
  </si>
  <si>
    <t>10 l 200 Bar 2,2 m3</t>
  </si>
  <si>
    <t>tlaková fľaša 40 l / 150 bar 6,43 m3</t>
  </si>
  <si>
    <t>Kyslík plynný medicinálny integrovaný ventil</t>
  </si>
  <si>
    <t>tlaková fľaša s int. ven. 2 l / 200 bar 0,43 m3</t>
  </si>
  <si>
    <t>Kyslík plynný medicinálny - integrovaný ventil</t>
  </si>
  <si>
    <t>tlaková fľaša s int. ven. 10 l / 200 bar 2,2 m3</t>
  </si>
  <si>
    <t>Kyslík plynný technický</t>
  </si>
  <si>
    <t>tlaková fľaša 50 l / 6,43 m3</t>
  </si>
  <si>
    <t>Metán 2.5</t>
  </si>
  <si>
    <t>tlaková fľaša 10 l / 2,56 m3</t>
  </si>
  <si>
    <t>Oxid dusný medicinálny F50 RPV</t>
  </si>
  <si>
    <t>tlaková fľaša 37,5 kg</t>
  </si>
  <si>
    <t>Oxid dusný medicinálny F10 RPV</t>
  </si>
  <si>
    <t>tlaková fľaša 7,5 kg</t>
  </si>
  <si>
    <t>Oxid dusnatý 800 PPM</t>
  </si>
  <si>
    <t>tlaková fľaša 10 l / 200 Bar</t>
  </si>
  <si>
    <t>Oxid uhličitý medicinálny</t>
  </si>
  <si>
    <t>Oxid uhličitý 4.5</t>
  </si>
  <si>
    <t>Oxid uhličitý potravinársky</t>
  </si>
  <si>
    <t>tlaková fľaša 30 kg</t>
  </si>
  <si>
    <t>Oxid uhličitý technický</t>
  </si>
  <si>
    <t>tlaková fľaša 10 kg</t>
  </si>
  <si>
    <t>tlaková fľaša 6 kg</t>
  </si>
  <si>
    <t>Propán Bután F26</t>
  </si>
  <si>
    <t>Suchý ľad technický - bloky</t>
  </si>
  <si>
    <t>kilogram</t>
  </si>
  <si>
    <t>Vodík 5.0</t>
  </si>
  <si>
    <t>tlaková fľaša 50 l / 8,9 m3</t>
  </si>
  <si>
    <t>Vodík 6.0</t>
  </si>
  <si>
    <t>Vzduch stlačený medicinálny</t>
  </si>
  <si>
    <t>tlaková fľaša F02 P200</t>
  </si>
  <si>
    <t>tlaková fľaša F10 P200</t>
  </si>
  <si>
    <t>tlaková fľaša F50 P200</t>
  </si>
  <si>
    <t>Vzduch stlačený technický F40 P150</t>
  </si>
  <si>
    <t>Vzduch syntetický 5.5</t>
  </si>
  <si>
    <t>Zmes Ar : CH4 v pomere 9:1</t>
  </si>
  <si>
    <t>ENTONOX IV (50% O2 50% N2O) F05</t>
  </si>
  <si>
    <t>tlaková fľaša</t>
  </si>
  <si>
    <t>ENTONOX IV (50% O2 50% N2O) F02</t>
  </si>
  <si>
    <r>
      <t xml:space="preserve">tlaková fľaša </t>
    </r>
    <r>
      <rPr>
        <sz val="10"/>
        <color rgb="FF000000"/>
        <rFont val="Calibri"/>
        <family val="2"/>
        <charset val="238"/>
        <scheme val="minor"/>
      </rPr>
      <t>50 l / 10 m3</t>
    </r>
  </si>
  <si>
    <r>
      <t xml:space="preserve">tlaková fľaša </t>
    </r>
    <r>
      <rPr>
        <sz val="10"/>
        <color rgb="FF000000"/>
        <rFont val="Calibri"/>
        <family val="2"/>
        <charset val="238"/>
        <scheme val="minor"/>
      </rPr>
      <t>50 l</t>
    </r>
  </si>
  <si>
    <t>fľaša / deň</t>
  </si>
  <si>
    <t>zväzok / deň</t>
  </si>
  <si>
    <t>mobilný tank / deň</t>
  </si>
  <si>
    <t>zásobník / mesiac</t>
  </si>
  <si>
    <t>Poplatky súvisiace s dodávkou tlakových fliaš</t>
  </si>
  <si>
    <t>Poplatky súvisiace s dodávkou zväzku tlakových fliaš</t>
  </si>
  <si>
    <t>Poplatky súvisiace s dodávkou mobilného tanku - minizásobník</t>
  </si>
  <si>
    <t>Poplatky súvisiace s dodávkou kvapalného medicinálneho kyslíka</t>
  </si>
  <si>
    <t>Poplatky súvisiace s dodávkou kvapalného hélia</t>
  </si>
  <si>
    <t>Príloha č. 1 SP - Popis a rozsah PZ</t>
  </si>
  <si>
    <t xml:space="preserve">Uchádzač:
obchodné meno:  
Sídlo:  
IČO:  
DIČ:  
IČ DPH:  
zapísaný v registri:  
v mene ktorého koná:  
bankové spojenie:  
IBAN:  </t>
  </si>
  <si>
    <t>Kontaktná osoba pre elektronickú aukciu: (meno, tel., email)</t>
  </si>
  <si>
    <t xml:space="preserve">Cena celkom v € bez DPH </t>
  </si>
  <si>
    <t>Typ obalu / Merná jednotka</t>
  </si>
  <si>
    <t>ks (jazda)</t>
  </si>
  <si>
    <t xml:space="preserve">Predp. množstvo MJ / 12 mesiacov </t>
  </si>
  <si>
    <t>Predp. Množstvo MJ / 36 mesiacov</t>
  </si>
  <si>
    <t>Spolu - celková maximálna cena za predmet zákazky v eur bez DPH</t>
  </si>
  <si>
    <t>Spolu - celková maximálna cena za predmet zákazky v eur s DPH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</si>
  <si>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</si>
  <si>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 xml:space="preserve">Uchádzač predložením tejto ponuky zároveň prehlasuje, že je dôkladne oboznámený s celým obsahom súťažných podkladov, súhlasí s obsahom návrhu zmluvy, ktorá je súčasťou súťažných podkladov v tomto procese verejného obstarávania, nemá uložený zákaz účasti vo verejnom obstarávaní potvrdený konečným rozhodnutím v Slovenskej republike a v štáte sídla, miesta podnikania alebo obvyklého pobytu, všetky uchádzačom predložené doklady, dokumenty, vyhlásenia a údaje uvedené v  ponuke alebo akejkoľvek inej komunikácii s verejným obstarávateľom týkajúcej sa tohto verejného obstarávania sú pravdivé a úplné a predkladá iba jednu ponuku. 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</si>
  <si>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</si>
  <si>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</si>
  <si>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</si>
  <si>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</si>
  <si>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Takýto uchádzač týmto prehlasuje, že v prípade zmeny postavenia na platcu DPH bude ním predložená cena konečná a nemenná a bude považovaná za cenu na úrovni s DPH.</t>
  </si>
  <si>
    <t>Podaním ponuky uchádzač zároveň vyhlasuje, že akceptuje celý predmet zákazky a všetky podmienky jeho poskytovania  stanovené v súťažných podkadoch a súhlasí, že ak sa stane úspešným, bude plniť predmet zákazky v súlade s týmito požiadavkami a podmienkami.</t>
  </si>
  <si>
    <t>Nájomné tlaková fľaša (stav 690 ks)</t>
  </si>
  <si>
    <t>Nájomné tlakové fľaše medicinálny plyn 2litrová (stav 150 ks)</t>
  </si>
  <si>
    <t>Nájomné tlaková fľaša - medicinálny plyn integrovaný ventil 21 (stav 550 ks)</t>
  </si>
  <si>
    <t>Nájomné tlaková fľaša - medicinálny plyn integrovaný ventil 10 l (stav 355 ks)</t>
  </si>
  <si>
    <t>Nájomné zväzok tlakových fliaš medicinálny plyn (stav 4 zväzky)</t>
  </si>
  <si>
    <t>Nájomné mobilný tank - minizásobník (stav 1 ks)</t>
  </si>
  <si>
    <t>Nájomné zásobník na kvapalný medicinálny kyslík do objemu 60001 (stav 2 ks)</t>
  </si>
  <si>
    <t>Nájomné zásobník na kvapalný medicinálny kyslík o objeme nad 60001 (stav 4 ks)</t>
  </si>
  <si>
    <t>Nájomné telemetria zasobník (stav 6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</si>
</sst>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1F497D"/>
      <name val="Verdana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3" borderId="10" applyNumberFormat="0" applyAlignment="0" applyProtection="0">
      <alignment horizontal="left" vertical="center" indent="1"/>
    </xf>
  </cellStyleXfs>
  <cellXfs count="59">
    <xf numFmtId="0" fontId="0" fillId="0" borderId="0" xfId="0"/>
    <xf numFmtId="0" fontId="0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right" vertical="center" wrapText="1"/>
    </xf>
    <xf numFmtId="4" fontId="2" fillId="0" borderId="12" xfId="0" applyNumberFormat="1" applyFont="1" applyBorder="1"/>
    <xf numFmtId="0" fontId="1" fillId="0" borderId="0" xfId="0" applyFont="1" applyAlignment="1">
      <alignment horizontal="center"/>
    </xf>
    <xf numFmtId="0" fontId="1" fillId="4" borderId="1" xfId="0" applyFont="1" applyFill="1" applyBorder="1"/>
    <xf numFmtId="0" fontId="0" fillId="4" borderId="2" xfId="0" applyFont="1" applyFill="1" applyBorder="1"/>
    <xf numFmtId="0" fontId="0" fillId="4" borderId="14" xfId="0" applyFont="1" applyFill="1" applyBorder="1"/>
    <xf numFmtId="0" fontId="2" fillId="2" borderId="16" xfId="0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0" fillId="6" borderId="13" xfId="0" applyNumberFormat="1" applyFill="1" applyBorder="1"/>
    <xf numFmtId="2" fontId="0" fillId="6" borderId="13" xfId="0" applyNumberFormat="1" applyFill="1" applyBorder="1"/>
    <xf numFmtId="0" fontId="0" fillId="0" borderId="21" xfId="0" applyBorder="1" applyAlignment="1">
      <alignment horizontal="justify" vertical="center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8" xfId="0" applyBorder="1"/>
    <xf numFmtId="0" fontId="0" fillId="0" borderId="9" xfId="0" applyBorder="1"/>
    <xf numFmtId="0" fontId="0" fillId="0" borderId="23" xfId="0" applyBorder="1"/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/>
    </xf>
    <xf numFmtId="0" fontId="0" fillId="6" borderId="2" xfId="0" applyFont="1" applyFill="1" applyBorder="1" applyAlignment="1">
      <alignment horizontal="left"/>
    </xf>
    <xf numFmtId="0" fontId="0" fillId="6" borderId="14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2" xfId="0" applyFont="1" applyFill="1" applyBorder="1" applyAlignment="1" applyProtection="1">
      <alignment horizontal="center"/>
      <protection locked="0"/>
    </xf>
    <xf numFmtId="0" fontId="8" fillId="5" borderId="14" xfId="0" applyFont="1" applyFill="1" applyBorder="1" applyAlignment="1" applyProtection="1">
      <alignment horizontal="center"/>
      <protection locked="0"/>
    </xf>
  </cellXfs>
  <cellStyles count="2">
    <cellStyle name="Normálna" xfId="0" builtinId="0"/>
    <cellStyle name="SAPMemberCel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71" workbookViewId="0">
      <selection activeCell="L86" sqref="L86"/>
    </sheetView>
  </sheetViews>
  <sheetFormatPr defaultRowHeight="14.4" x14ac:dyDescent="0.3"/>
  <cols>
    <col min="1" max="1" width="5.5546875" customWidth="1"/>
    <col min="2" max="2" width="31" customWidth="1"/>
    <col min="3" max="3" width="22.6640625" customWidth="1"/>
    <col min="6" max="6" width="11.33203125" customWidth="1"/>
    <col min="7" max="7" width="16.6640625" customWidth="1"/>
  </cols>
  <sheetData>
    <row r="1" spans="1:7" ht="15" thickBot="1" x14ac:dyDescent="0.35">
      <c r="A1" s="1"/>
      <c r="B1" s="1"/>
      <c r="C1" s="1"/>
      <c r="D1" s="1"/>
      <c r="E1" s="1"/>
      <c r="F1" s="1"/>
      <c r="G1" s="1"/>
    </row>
    <row r="2" spans="1:7" ht="15" thickBot="1" x14ac:dyDescent="0.35">
      <c r="A2" s="22" t="s">
        <v>108</v>
      </c>
      <c r="B2" s="23"/>
      <c r="C2" s="23"/>
      <c r="D2" s="23"/>
      <c r="E2" s="23"/>
      <c r="F2" s="23"/>
      <c r="G2" s="24"/>
    </row>
    <row r="3" spans="1:7" ht="15" thickBot="1" x14ac:dyDescent="0.35">
      <c r="A3" s="1"/>
      <c r="B3" s="1"/>
      <c r="C3" s="1"/>
      <c r="D3" s="1"/>
      <c r="E3" s="1"/>
      <c r="F3" s="1"/>
      <c r="G3" s="1"/>
    </row>
    <row r="4" spans="1:7" ht="155.25" customHeight="1" thickBot="1" x14ac:dyDescent="0.35">
      <c r="A4" s="54" t="s">
        <v>109</v>
      </c>
      <c r="B4" s="55"/>
      <c r="C4" s="56"/>
      <c r="D4" s="57"/>
      <c r="E4" s="57"/>
      <c r="F4" s="57"/>
      <c r="G4" s="58"/>
    </row>
    <row r="5" spans="1:7" ht="32.25" customHeight="1" thickBot="1" x14ac:dyDescent="0.35">
      <c r="A5" s="51" t="s">
        <v>110</v>
      </c>
      <c r="B5" s="52"/>
      <c r="C5" s="52"/>
      <c r="D5" s="52"/>
      <c r="E5" s="52"/>
      <c r="F5" s="52"/>
      <c r="G5" s="53"/>
    </row>
    <row r="6" spans="1:7" ht="15" thickBot="1" x14ac:dyDescent="0.35">
      <c r="A6" s="21"/>
      <c r="B6" s="21"/>
      <c r="C6" s="21"/>
      <c r="D6" s="21"/>
      <c r="E6" s="21"/>
      <c r="F6" s="21"/>
      <c r="G6" s="21"/>
    </row>
    <row r="7" spans="1:7" ht="55.5" customHeight="1" thickBot="1" x14ac:dyDescent="0.35">
      <c r="A7" s="2" t="s">
        <v>0</v>
      </c>
      <c r="B7" s="3" t="s">
        <v>1</v>
      </c>
      <c r="C7" s="3" t="s">
        <v>112</v>
      </c>
      <c r="D7" s="4" t="s">
        <v>114</v>
      </c>
      <c r="E7" s="4" t="s">
        <v>115</v>
      </c>
      <c r="F7" s="3" t="s">
        <v>2</v>
      </c>
      <c r="G7" s="3" t="s">
        <v>111</v>
      </c>
    </row>
    <row r="8" spans="1:7" x14ac:dyDescent="0.3">
      <c r="A8" s="15">
        <v>1</v>
      </c>
      <c r="B8" s="16" t="s">
        <v>3</v>
      </c>
      <c r="C8" s="17" t="s">
        <v>4</v>
      </c>
      <c r="D8" s="18">
        <v>3</v>
      </c>
      <c r="E8" s="18">
        <f>D8*3</f>
        <v>9</v>
      </c>
      <c r="F8" s="19"/>
      <c r="G8" s="20">
        <f>E8*F8</f>
        <v>0</v>
      </c>
    </row>
    <row r="9" spans="1:7" x14ac:dyDescent="0.3">
      <c r="A9" s="5">
        <v>2</v>
      </c>
      <c r="B9" s="6" t="s">
        <v>5</v>
      </c>
      <c r="C9" s="7" t="s">
        <v>6</v>
      </c>
      <c r="D9" s="8">
        <v>15</v>
      </c>
      <c r="E9" s="18">
        <f t="shared" ref="E9:E72" si="0">D9*3</f>
        <v>45</v>
      </c>
      <c r="F9" s="9"/>
      <c r="G9" s="20">
        <f t="shared" ref="G9:G72" si="1">E9*F9</f>
        <v>0</v>
      </c>
    </row>
    <row r="10" spans="1:7" x14ac:dyDescent="0.3">
      <c r="A10" s="5">
        <v>3</v>
      </c>
      <c r="B10" s="6" t="s">
        <v>7</v>
      </c>
      <c r="C10" s="7" t="s">
        <v>4</v>
      </c>
      <c r="D10" s="8">
        <v>2</v>
      </c>
      <c r="E10" s="18">
        <f t="shared" si="0"/>
        <v>6</v>
      </c>
      <c r="F10" s="9"/>
      <c r="G10" s="20">
        <f t="shared" si="1"/>
        <v>0</v>
      </c>
    </row>
    <row r="11" spans="1:7" x14ac:dyDescent="0.3">
      <c r="A11" s="5">
        <v>4</v>
      </c>
      <c r="B11" s="6" t="s">
        <v>8</v>
      </c>
      <c r="C11" s="7" t="s">
        <v>9</v>
      </c>
      <c r="D11" s="8">
        <v>5</v>
      </c>
      <c r="E11" s="18">
        <f t="shared" si="0"/>
        <v>15</v>
      </c>
      <c r="F11" s="9"/>
      <c r="G11" s="20">
        <f t="shared" si="1"/>
        <v>0</v>
      </c>
    </row>
    <row r="12" spans="1:7" x14ac:dyDescent="0.3">
      <c r="A12" s="5">
        <v>5</v>
      </c>
      <c r="B12" s="6" t="s">
        <v>10</v>
      </c>
      <c r="C12" s="7" t="s">
        <v>11</v>
      </c>
      <c r="D12" s="8">
        <v>2</v>
      </c>
      <c r="E12" s="18">
        <f t="shared" si="0"/>
        <v>6</v>
      </c>
      <c r="F12" s="9"/>
      <c r="G12" s="20">
        <f t="shared" si="1"/>
        <v>0</v>
      </c>
    </row>
    <row r="13" spans="1:7" x14ac:dyDescent="0.3">
      <c r="A13" s="5">
        <v>6</v>
      </c>
      <c r="B13" s="6" t="s">
        <v>12</v>
      </c>
      <c r="C13" s="7" t="s">
        <v>13</v>
      </c>
      <c r="D13" s="8">
        <v>2</v>
      </c>
      <c r="E13" s="18">
        <f t="shared" si="0"/>
        <v>6</v>
      </c>
      <c r="F13" s="9"/>
      <c r="G13" s="20">
        <f t="shared" si="1"/>
        <v>0</v>
      </c>
    </row>
    <row r="14" spans="1:7" x14ac:dyDescent="0.3">
      <c r="A14" s="5">
        <v>7</v>
      </c>
      <c r="B14" s="6" t="s">
        <v>12</v>
      </c>
      <c r="C14" s="7" t="s">
        <v>14</v>
      </c>
      <c r="D14" s="8">
        <v>2</v>
      </c>
      <c r="E14" s="18">
        <f t="shared" si="0"/>
        <v>6</v>
      </c>
      <c r="F14" s="10"/>
      <c r="G14" s="20">
        <f t="shared" si="1"/>
        <v>0</v>
      </c>
    </row>
    <row r="15" spans="1:7" x14ac:dyDescent="0.3">
      <c r="A15" s="5">
        <v>8</v>
      </c>
      <c r="B15" s="6" t="s">
        <v>15</v>
      </c>
      <c r="C15" s="7" t="s">
        <v>16</v>
      </c>
      <c r="D15" s="8">
        <v>1</v>
      </c>
      <c r="E15" s="18">
        <f t="shared" si="0"/>
        <v>3</v>
      </c>
      <c r="F15" s="10"/>
      <c r="G15" s="20">
        <f t="shared" si="1"/>
        <v>0</v>
      </c>
    </row>
    <row r="16" spans="1:7" x14ac:dyDescent="0.3">
      <c r="A16" s="5">
        <v>9</v>
      </c>
      <c r="B16" s="6" t="s">
        <v>15</v>
      </c>
      <c r="C16" s="7" t="s">
        <v>14</v>
      </c>
      <c r="D16" s="8">
        <v>1</v>
      </c>
      <c r="E16" s="18">
        <f t="shared" si="0"/>
        <v>3</v>
      </c>
      <c r="F16" s="11"/>
      <c r="G16" s="20">
        <f t="shared" si="1"/>
        <v>0</v>
      </c>
    </row>
    <row r="17" spans="1:7" x14ac:dyDescent="0.3">
      <c r="A17" s="5">
        <v>10</v>
      </c>
      <c r="B17" s="6" t="s">
        <v>17</v>
      </c>
      <c r="C17" s="7" t="s">
        <v>18</v>
      </c>
      <c r="D17" s="8">
        <v>10</v>
      </c>
      <c r="E17" s="18">
        <f t="shared" si="0"/>
        <v>30</v>
      </c>
      <c r="F17" s="11"/>
      <c r="G17" s="20">
        <f t="shared" si="1"/>
        <v>0</v>
      </c>
    </row>
    <row r="18" spans="1:7" x14ac:dyDescent="0.3">
      <c r="A18" s="5">
        <v>11</v>
      </c>
      <c r="B18" s="6" t="s">
        <v>19</v>
      </c>
      <c r="C18" s="7" t="s">
        <v>13</v>
      </c>
      <c r="D18" s="8">
        <v>5</v>
      </c>
      <c r="E18" s="18">
        <f t="shared" si="0"/>
        <v>15</v>
      </c>
      <c r="F18" s="11"/>
      <c r="G18" s="20">
        <f t="shared" si="1"/>
        <v>0</v>
      </c>
    </row>
    <row r="19" spans="1:7" x14ac:dyDescent="0.3">
      <c r="A19" s="5">
        <v>12</v>
      </c>
      <c r="B19" s="6" t="s">
        <v>20</v>
      </c>
      <c r="C19" s="7" t="s">
        <v>21</v>
      </c>
      <c r="D19" s="8">
        <v>1</v>
      </c>
      <c r="E19" s="18">
        <f t="shared" si="0"/>
        <v>3</v>
      </c>
      <c r="F19" s="11"/>
      <c r="G19" s="20">
        <f t="shared" si="1"/>
        <v>0</v>
      </c>
    </row>
    <row r="20" spans="1:7" x14ac:dyDescent="0.3">
      <c r="A20" s="5">
        <v>13</v>
      </c>
      <c r="B20" s="6" t="s">
        <v>22</v>
      </c>
      <c r="C20" s="7" t="s">
        <v>23</v>
      </c>
      <c r="D20" s="8">
        <v>2</v>
      </c>
      <c r="E20" s="18">
        <f t="shared" si="0"/>
        <v>6</v>
      </c>
      <c r="F20" s="11"/>
      <c r="G20" s="20">
        <f t="shared" si="1"/>
        <v>0</v>
      </c>
    </row>
    <row r="21" spans="1:7" x14ac:dyDescent="0.3">
      <c r="A21" s="5">
        <v>14</v>
      </c>
      <c r="B21" s="6" t="s">
        <v>24</v>
      </c>
      <c r="C21" s="7" t="s">
        <v>23</v>
      </c>
      <c r="D21" s="8">
        <v>2</v>
      </c>
      <c r="E21" s="18">
        <f t="shared" si="0"/>
        <v>6</v>
      </c>
      <c r="F21" s="11"/>
      <c r="G21" s="20">
        <f t="shared" si="1"/>
        <v>0</v>
      </c>
    </row>
    <row r="22" spans="1:7" x14ac:dyDescent="0.3">
      <c r="A22" s="5">
        <v>15</v>
      </c>
      <c r="B22" s="6" t="s">
        <v>25</v>
      </c>
      <c r="C22" s="7" t="s">
        <v>23</v>
      </c>
      <c r="D22" s="8">
        <v>2</v>
      </c>
      <c r="E22" s="18">
        <f t="shared" si="0"/>
        <v>6</v>
      </c>
      <c r="F22" s="11"/>
      <c r="G22" s="20">
        <f t="shared" si="1"/>
        <v>0</v>
      </c>
    </row>
    <row r="23" spans="1:7" x14ac:dyDescent="0.3">
      <c r="A23" s="5">
        <v>16</v>
      </c>
      <c r="B23" s="6" t="s">
        <v>26</v>
      </c>
      <c r="C23" s="7" t="s">
        <v>23</v>
      </c>
      <c r="D23" s="8">
        <v>15</v>
      </c>
      <c r="E23" s="18">
        <f t="shared" si="0"/>
        <v>45</v>
      </c>
      <c r="F23" s="11"/>
      <c r="G23" s="20">
        <f t="shared" si="1"/>
        <v>0</v>
      </c>
    </row>
    <row r="24" spans="1:7" x14ac:dyDescent="0.3">
      <c r="A24" s="5">
        <v>17</v>
      </c>
      <c r="B24" s="6" t="s">
        <v>27</v>
      </c>
      <c r="C24" s="7" t="s">
        <v>28</v>
      </c>
      <c r="D24" s="8">
        <v>10</v>
      </c>
      <c r="E24" s="18">
        <f t="shared" si="0"/>
        <v>30</v>
      </c>
      <c r="F24" s="11"/>
      <c r="G24" s="20">
        <f t="shared" si="1"/>
        <v>0</v>
      </c>
    </row>
    <row r="25" spans="1:7" x14ac:dyDescent="0.3">
      <c r="A25" s="5">
        <v>18</v>
      </c>
      <c r="B25" s="6" t="s">
        <v>29</v>
      </c>
      <c r="C25" s="7" t="s">
        <v>30</v>
      </c>
      <c r="D25" s="8">
        <v>2</v>
      </c>
      <c r="E25" s="18">
        <f t="shared" si="0"/>
        <v>6</v>
      </c>
      <c r="F25" s="11"/>
      <c r="G25" s="20">
        <f t="shared" si="1"/>
        <v>0</v>
      </c>
    </row>
    <row r="26" spans="1:7" x14ac:dyDescent="0.3">
      <c r="A26" s="5">
        <v>19</v>
      </c>
      <c r="B26" s="6" t="s">
        <v>29</v>
      </c>
      <c r="C26" s="7" t="s">
        <v>31</v>
      </c>
      <c r="D26" s="8">
        <v>4</v>
      </c>
      <c r="E26" s="18">
        <f t="shared" si="0"/>
        <v>12</v>
      </c>
      <c r="F26" s="11"/>
      <c r="G26" s="20">
        <f t="shared" si="1"/>
        <v>0</v>
      </c>
    </row>
    <row r="27" spans="1:7" x14ac:dyDescent="0.3">
      <c r="A27" s="5">
        <v>20</v>
      </c>
      <c r="B27" s="6" t="s">
        <v>32</v>
      </c>
      <c r="C27" s="7" t="s">
        <v>31</v>
      </c>
      <c r="D27" s="8">
        <v>5</v>
      </c>
      <c r="E27" s="18">
        <f t="shared" si="0"/>
        <v>15</v>
      </c>
      <c r="F27" s="11"/>
      <c r="G27" s="20">
        <f t="shared" si="1"/>
        <v>0</v>
      </c>
    </row>
    <row r="28" spans="1:7" x14ac:dyDescent="0.3">
      <c r="A28" s="5">
        <v>21</v>
      </c>
      <c r="B28" s="6" t="s">
        <v>33</v>
      </c>
      <c r="C28" s="7" t="s">
        <v>31</v>
      </c>
      <c r="D28" s="8">
        <v>6</v>
      </c>
      <c r="E28" s="18">
        <f t="shared" si="0"/>
        <v>18</v>
      </c>
      <c r="F28" s="11"/>
      <c r="G28" s="20">
        <f t="shared" si="1"/>
        <v>0</v>
      </c>
    </row>
    <row r="29" spans="1:7" x14ac:dyDescent="0.3">
      <c r="A29" s="5">
        <v>22</v>
      </c>
      <c r="B29" s="6" t="s">
        <v>34</v>
      </c>
      <c r="C29" s="7" t="s">
        <v>35</v>
      </c>
      <c r="D29" s="8">
        <v>3200</v>
      </c>
      <c r="E29" s="18">
        <f t="shared" si="0"/>
        <v>9600</v>
      </c>
      <c r="F29" s="11"/>
      <c r="G29" s="20">
        <f t="shared" si="1"/>
        <v>0</v>
      </c>
    </row>
    <row r="30" spans="1:7" x14ac:dyDescent="0.3">
      <c r="A30" s="5">
        <v>23</v>
      </c>
      <c r="B30" s="6" t="s">
        <v>36</v>
      </c>
      <c r="C30" s="7" t="s">
        <v>37</v>
      </c>
      <c r="D30" s="8">
        <v>5</v>
      </c>
      <c r="E30" s="18">
        <f t="shared" si="0"/>
        <v>15</v>
      </c>
      <c r="F30" s="11"/>
      <c r="G30" s="20">
        <f t="shared" si="1"/>
        <v>0</v>
      </c>
    </row>
    <row r="31" spans="1:7" ht="27.6" x14ac:dyDescent="0.3">
      <c r="A31" s="5">
        <v>24</v>
      </c>
      <c r="B31" s="6" t="s">
        <v>38</v>
      </c>
      <c r="C31" s="7" t="s">
        <v>39</v>
      </c>
      <c r="D31" s="8">
        <v>6</v>
      </c>
      <c r="E31" s="18">
        <f t="shared" si="0"/>
        <v>18</v>
      </c>
      <c r="F31" s="11"/>
      <c r="G31" s="20">
        <f t="shared" si="1"/>
        <v>0</v>
      </c>
    </row>
    <row r="32" spans="1:7" ht="27.6" x14ac:dyDescent="0.3">
      <c r="A32" s="5">
        <v>25</v>
      </c>
      <c r="B32" s="6" t="s">
        <v>40</v>
      </c>
      <c r="C32" s="7" t="s">
        <v>41</v>
      </c>
      <c r="D32" s="8">
        <v>2</v>
      </c>
      <c r="E32" s="18">
        <f t="shared" si="0"/>
        <v>6</v>
      </c>
      <c r="F32" s="9"/>
      <c r="G32" s="20">
        <f t="shared" si="1"/>
        <v>0</v>
      </c>
    </row>
    <row r="33" spans="1:7" ht="27.6" x14ac:dyDescent="0.3">
      <c r="A33" s="5">
        <v>26</v>
      </c>
      <c r="B33" s="6" t="s">
        <v>42</v>
      </c>
      <c r="C33" s="7" t="s">
        <v>39</v>
      </c>
      <c r="D33" s="8">
        <v>4</v>
      </c>
      <c r="E33" s="18">
        <f t="shared" si="0"/>
        <v>12</v>
      </c>
      <c r="F33" s="9"/>
      <c r="G33" s="20">
        <f t="shared" si="1"/>
        <v>0</v>
      </c>
    </row>
    <row r="34" spans="1:7" ht="27.6" x14ac:dyDescent="0.3">
      <c r="A34" s="5">
        <v>27</v>
      </c>
      <c r="B34" s="6" t="s">
        <v>42</v>
      </c>
      <c r="C34" s="7" t="s">
        <v>41</v>
      </c>
      <c r="D34" s="8">
        <v>6</v>
      </c>
      <c r="E34" s="18">
        <f t="shared" si="0"/>
        <v>18</v>
      </c>
      <c r="F34" s="9"/>
      <c r="G34" s="20">
        <f t="shared" si="1"/>
        <v>0</v>
      </c>
    </row>
    <row r="35" spans="1:7" ht="27.6" x14ac:dyDescent="0.3">
      <c r="A35" s="5">
        <v>28</v>
      </c>
      <c r="B35" s="6" t="s">
        <v>43</v>
      </c>
      <c r="C35" s="7" t="s">
        <v>41</v>
      </c>
      <c r="D35" s="8">
        <v>2</v>
      </c>
      <c r="E35" s="18">
        <f t="shared" si="0"/>
        <v>6</v>
      </c>
      <c r="F35" s="9"/>
      <c r="G35" s="20">
        <f t="shared" si="1"/>
        <v>0</v>
      </c>
    </row>
    <row r="36" spans="1:7" ht="41.4" x14ac:dyDescent="0.3">
      <c r="A36" s="5">
        <v>29</v>
      </c>
      <c r="B36" s="6" t="s">
        <v>44</v>
      </c>
      <c r="C36" s="7" t="s">
        <v>41</v>
      </c>
      <c r="D36" s="8">
        <v>2</v>
      </c>
      <c r="E36" s="18">
        <f t="shared" si="0"/>
        <v>6</v>
      </c>
      <c r="F36" s="9"/>
      <c r="G36" s="20">
        <f t="shared" si="1"/>
        <v>0</v>
      </c>
    </row>
    <row r="37" spans="1:7" ht="41.4" x14ac:dyDescent="0.3">
      <c r="A37" s="5">
        <v>30</v>
      </c>
      <c r="B37" s="6" t="s">
        <v>45</v>
      </c>
      <c r="C37" s="7" t="s">
        <v>41</v>
      </c>
      <c r="D37" s="8">
        <v>2</v>
      </c>
      <c r="E37" s="18">
        <f t="shared" si="0"/>
        <v>6</v>
      </c>
      <c r="F37" s="9"/>
      <c r="G37" s="20">
        <f t="shared" si="1"/>
        <v>0</v>
      </c>
    </row>
    <row r="38" spans="1:7" ht="27.6" x14ac:dyDescent="0.3">
      <c r="A38" s="5">
        <v>31</v>
      </c>
      <c r="B38" s="6" t="s">
        <v>46</v>
      </c>
      <c r="C38" s="7" t="s">
        <v>41</v>
      </c>
      <c r="D38" s="8">
        <v>10</v>
      </c>
      <c r="E38" s="18">
        <f t="shared" si="0"/>
        <v>30</v>
      </c>
      <c r="F38" s="9"/>
      <c r="G38" s="20">
        <f t="shared" si="1"/>
        <v>0</v>
      </c>
    </row>
    <row r="39" spans="1:7" x14ac:dyDescent="0.3">
      <c r="A39" s="5">
        <v>32</v>
      </c>
      <c r="B39" s="6" t="s">
        <v>47</v>
      </c>
      <c r="C39" s="7" t="s">
        <v>35</v>
      </c>
      <c r="D39" s="8">
        <v>40000</v>
      </c>
      <c r="E39" s="18">
        <f t="shared" si="0"/>
        <v>120000</v>
      </c>
      <c r="F39" s="9"/>
      <c r="G39" s="20">
        <f t="shared" si="1"/>
        <v>0</v>
      </c>
    </row>
    <row r="40" spans="1:7" x14ac:dyDescent="0.3">
      <c r="A40" s="5">
        <v>33</v>
      </c>
      <c r="B40" s="6" t="s">
        <v>48</v>
      </c>
      <c r="C40" s="7" t="s">
        <v>49</v>
      </c>
      <c r="D40" s="8">
        <v>1100000</v>
      </c>
      <c r="E40" s="18">
        <f t="shared" si="0"/>
        <v>3300000</v>
      </c>
      <c r="F40" s="9"/>
      <c r="G40" s="20">
        <f t="shared" si="1"/>
        <v>0</v>
      </c>
    </row>
    <row r="41" spans="1:7" x14ac:dyDescent="0.3">
      <c r="A41" s="5">
        <v>34</v>
      </c>
      <c r="B41" s="6" t="s">
        <v>50</v>
      </c>
      <c r="C41" s="7" t="s">
        <v>49</v>
      </c>
      <c r="D41" s="8">
        <v>1000</v>
      </c>
      <c r="E41" s="18">
        <f t="shared" si="0"/>
        <v>3000</v>
      </c>
      <c r="F41" s="9"/>
      <c r="G41" s="20">
        <f t="shared" si="1"/>
        <v>0</v>
      </c>
    </row>
    <row r="42" spans="1:7" ht="27.6" x14ac:dyDescent="0.3">
      <c r="A42" s="5">
        <v>35</v>
      </c>
      <c r="B42" s="6" t="s">
        <v>51</v>
      </c>
      <c r="C42" s="7" t="s">
        <v>52</v>
      </c>
      <c r="D42" s="8">
        <v>4</v>
      </c>
      <c r="E42" s="18">
        <f t="shared" si="0"/>
        <v>12</v>
      </c>
      <c r="F42" s="9"/>
      <c r="G42" s="20">
        <f t="shared" si="1"/>
        <v>0</v>
      </c>
    </row>
    <row r="43" spans="1:7" x14ac:dyDescent="0.3">
      <c r="A43" s="5">
        <v>36</v>
      </c>
      <c r="B43" s="6" t="s">
        <v>53</v>
      </c>
      <c r="C43" s="7" t="s">
        <v>54</v>
      </c>
      <c r="D43" s="8">
        <v>5</v>
      </c>
      <c r="E43" s="18">
        <f t="shared" si="0"/>
        <v>15</v>
      </c>
      <c r="F43" s="9"/>
      <c r="G43" s="20">
        <f t="shared" si="1"/>
        <v>0</v>
      </c>
    </row>
    <row r="44" spans="1:7" ht="27.6" x14ac:dyDescent="0.3">
      <c r="A44" s="5">
        <v>37</v>
      </c>
      <c r="B44" s="6" t="s">
        <v>53</v>
      </c>
      <c r="C44" s="7" t="s">
        <v>55</v>
      </c>
      <c r="D44" s="8">
        <v>10</v>
      </c>
      <c r="E44" s="18">
        <f t="shared" si="0"/>
        <v>30</v>
      </c>
      <c r="F44" s="9"/>
      <c r="G44" s="20">
        <f t="shared" si="1"/>
        <v>0</v>
      </c>
    </row>
    <row r="45" spans="1:7" ht="27.6" x14ac:dyDescent="0.3">
      <c r="A45" s="5">
        <v>38</v>
      </c>
      <c r="B45" s="6" t="s">
        <v>53</v>
      </c>
      <c r="C45" s="7" t="s">
        <v>56</v>
      </c>
      <c r="D45" s="8">
        <v>50</v>
      </c>
      <c r="E45" s="18">
        <f t="shared" si="0"/>
        <v>150</v>
      </c>
      <c r="F45" s="9"/>
      <c r="G45" s="20">
        <f t="shared" si="1"/>
        <v>0</v>
      </c>
    </row>
    <row r="46" spans="1:7" ht="27.6" x14ac:dyDescent="0.3">
      <c r="A46" s="5">
        <v>39</v>
      </c>
      <c r="B46" s="6" t="s">
        <v>53</v>
      </c>
      <c r="C46" s="7" t="s">
        <v>57</v>
      </c>
      <c r="D46" s="8">
        <v>1200</v>
      </c>
      <c r="E46" s="18">
        <f t="shared" si="0"/>
        <v>3600</v>
      </c>
      <c r="F46" s="9"/>
      <c r="G46" s="20">
        <f t="shared" si="1"/>
        <v>0</v>
      </c>
    </row>
    <row r="47" spans="1:7" x14ac:dyDescent="0.3">
      <c r="A47" s="5">
        <v>40</v>
      </c>
      <c r="B47" s="6" t="s">
        <v>53</v>
      </c>
      <c r="C47" s="7" t="s">
        <v>58</v>
      </c>
      <c r="D47" s="8">
        <v>550</v>
      </c>
      <c r="E47" s="18">
        <f t="shared" si="0"/>
        <v>1650</v>
      </c>
      <c r="F47" s="9"/>
      <c r="G47" s="20">
        <f t="shared" si="1"/>
        <v>0</v>
      </c>
    </row>
    <row r="48" spans="1:7" ht="27.6" x14ac:dyDescent="0.3">
      <c r="A48" s="5">
        <v>41</v>
      </c>
      <c r="B48" s="6" t="s">
        <v>53</v>
      </c>
      <c r="C48" s="7" t="s">
        <v>59</v>
      </c>
      <c r="D48" s="8">
        <v>15</v>
      </c>
      <c r="E48" s="18">
        <f t="shared" si="0"/>
        <v>45</v>
      </c>
      <c r="F48" s="9"/>
      <c r="G48" s="20">
        <f t="shared" si="1"/>
        <v>0</v>
      </c>
    </row>
    <row r="49" spans="1:7" ht="27.6" x14ac:dyDescent="0.3">
      <c r="A49" s="5">
        <v>42</v>
      </c>
      <c r="B49" s="6" t="s">
        <v>60</v>
      </c>
      <c r="C49" s="7" t="s">
        <v>61</v>
      </c>
      <c r="D49" s="8">
        <v>3100</v>
      </c>
      <c r="E49" s="18">
        <f t="shared" si="0"/>
        <v>9300</v>
      </c>
      <c r="F49" s="9"/>
      <c r="G49" s="20">
        <f t="shared" si="1"/>
        <v>0</v>
      </c>
    </row>
    <row r="50" spans="1:7" ht="27.6" x14ac:dyDescent="0.3">
      <c r="A50" s="5">
        <v>43</v>
      </c>
      <c r="B50" s="6" t="s">
        <v>62</v>
      </c>
      <c r="C50" s="7" t="s">
        <v>63</v>
      </c>
      <c r="D50" s="8">
        <v>1650</v>
      </c>
      <c r="E50" s="18">
        <f t="shared" si="0"/>
        <v>4950</v>
      </c>
      <c r="F50" s="9"/>
      <c r="G50" s="20">
        <f t="shared" si="1"/>
        <v>0</v>
      </c>
    </row>
    <row r="51" spans="1:7" x14ac:dyDescent="0.3">
      <c r="A51" s="5">
        <v>44</v>
      </c>
      <c r="B51" s="6" t="s">
        <v>64</v>
      </c>
      <c r="C51" s="7" t="s">
        <v>65</v>
      </c>
      <c r="D51" s="8">
        <v>6</v>
      </c>
      <c r="E51" s="18">
        <f t="shared" si="0"/>
        <v>18</v>
      </c>
      <c r="F51" s="9"/>
      <c r="G51" s="20">
        <f t="shared" si="1"/>
        <v>0</v>
      </c>
    </row>
    <row r="52" spans="1:7" x14ac:dyDescent="0.3">
      <c r="A52" s="5">
        <v>45</v>
      </c>
      <c r="B52" s="6" t="s">
        <v>66</v>
      </c>
      <c r="C52" s="12" t="s">
        <v>67</v>
      </c>
      <c r="D52" s="8">
        <v>1</v>
      </c>
      <c r="E52" s="18">
        <f t="shared" si="0"/>
        <v>3</v>
      </c>
      <c r="F52" s="9"/>
      <c r="G52" s="20">
        <f t="shared" si="1"/>
        <v>0</v>
      </c>
    </row>
    <row r="53" spans="1:7" x14ac:dyDescent="0.3">
      <c r="A53" s="5">
        <v>46</v>
      </c>
      <c r="B53" s="6" t="s">
        <v>68</v>
      </c>
      <c r="C53" s="7" t="s">
        <v>69</v>
      </c>
      <c r="D53" s="8">
        <v>70</v>
      </c>
      <c r="E53" s="18">
        <f t="shared" si="0"/>
        <v>210</v>
      </c>
      <c r="F53" s="9"/>
      <c r="G53" s="20">
        <f t="shared" si="1"/>
        <v>0</v>
      </c>
    </row>
    <row r="54" spans="1:7" x14ac:dyDescent="0.3">
      <c r="A54" s="5">
        <v>47</v>
      </c>
      <c r="B54" s="6" t="s">
        <v>70</v>
      </c>
      <c r="C54" s="7" t="s">
        <v>71</v>
      </c>
      <c r="D54" s="8">
        <v>25</v>
      </c>
      <c r="E54" s="18">
        <f t="shared" si="0"/>
        <v>75</v>
      </c>
      <c r="F54" s="9"/>
      <c r="G54" s="20">
        <f t="shared" si="1"/>
        <v>0</v>
      </c>
    </row>
    <row r="55" spans="1:7" x14ac:dyDescent="0.3">
      <c r="A55" s="5">
        <v>48</v>
      </c>
      <c r="B55" s="13" t="s">
        <v>72</v>
      </c>
      <c r="C55" s="12" t="s">
        <v>73</v>
      </c>
      <c r="D55" s="14">
        <v>10</v>
      </c>
      <c r="E55" s="18">
        <f t="shared" si="0"/>
        <v>30</v>
      </c>
      <c r="F55" s="9"/>
      <c r="G55" s="20">
        <f t="shared" si="1"/>
        <v>0</v>
      </c>
    </row>
    <row r="56" spans="1:7" x14ac:dyDescent="0.3">
      <c r="A56" s="5">
        <v>49</v>
      </c>
      <c r="B56" s="6" t="s">
        <v>74</v>
      </c>
      <c r="C56" s="7" t="s">
        <v>69</v>
      </c>
      <c r="D56" s="8">
        <v>8</v>
      </c>
      <c r="E56" s="18">
        <f t="shared" si="0"/>
        <v>24</v>
      </c>
      <c r="F56" s="9"/>
      <c r="G56" s="20">
        <f t="shared" si="1"/>
        <v>0</v>
      </c>
    </row>
    <row r="57" spans="1:7" x14ac:dyDescent="0.3">
      <c r="A57" s="5">
        <v>50</v>
      </c>
      <c r="B57" s="6" t="s">
        <v>75</v>
      </c>
      <c r="C57" s="7" t="s">
        <v>71</v>
      </c>
      <c r="D57" s="8">
        <v>50</v>
      </c>
      <c r="E57" s="18">
        <f t="shared" si="0"/>
        <v>150</v>
      </c>
      <c r="F57" s="9"/>
      <c r="G57" s="20">
        <f t="shared" si="1"/>
        <v>0</v>
      </c>
    </row>
    <row r="58" spans="1:7" x14ac:dyDescent="0.3">
      <c r="A58" s="5">
        <v>51</v>
      </c>
      <c r="B58" s="6" t="s">
        <v>74</v>
      </c>
      <c r="C58" s="7" t="s">
        <v>71</v>
      </c>
      <c r="D58" s="8">
        <v>140</v>
      </c>
      <c r="E58" s="18">
        <f t="shared" si="0"/>
        <v>420</v>
      </c>
      <c r="F58" s="9"/>
      <c r="G58" s="20">
        <f t="shared" si="1"/>
        <v>0</v>
      </c>
    </row>
    <row r="59" spans="1:7" x14ac:dyDescent="0.3">
      <c r="A59" s="5">
        <v>52</v>
      </c>
      <c r="B59" s="6" t="s">
        <v>74</v>
      </c>
      <c r="C59" s="7" t="s">
        <v>16</v>
      </c>
      <c r="D59" s="8">
        <v>20</v>
      </c>
      <c r="E59" s="18">
        <f t="shared" si="0"/>
        <v>60</v>
      </c>
      <c r="F59" s="9"/>
      <c r="G59" s="20">
        <f t="shared" si="1"/>
        <v>0</v>
      </c>
    </row>
    <row r="60" spans="1:7" x14ac:dyDescent="0.3">
      <c r="A60" s="5">
        <v>53</v>
      </c>
      <c r="B60" s="6" t="s">
        <v>76</v>
      </c>
      <c r="C60" s="7" t="s">
        <v>16</v>
      </c>
      <c r="D60" s="8">
        <v>1</v>
      </c>
      <c r="E60" s="18">
        <f t="shared" si="0"/>
        <v>3</v>
      </c>
      <c r="F60" s="9"/>
      <c r="G60" s="20">
        <f t="shared" si="1"/>
        <v>0</v>
      </c>
    </row>
    <row r="61" spans="1:7" x14ac:dyDescent="0.3">
      <c r="A61" s="5">
        <v>54</v>
      </c>
      <c r="B61" s="6" t="s">
        <v>76</v>
      </c>
      <c r="C61" s="7" t="s">
        <v>28</v>
      </c>
      <c r="D61" s="8">
        <v>15</v>
      </c>
      <c r="E61" s="18">
        <f t="shared" si="0"/>
        <v>45</v>
      </c>
      <c r="F61" s="9"/>
      <c r="G61" s="20">
        <f t="shared" si="1"/>
        <v>0</v>
      </c>
    </row>
    <row r="62" spans="1:7" x14ac:dyDescent="0.3">
      <c r="A62" s="5">
        <v>55</v>
      </c>
      <c r="B62" s="6" t="s">
        <v>76</v>
      </c>
      <c r="C62" s="7" t="s">
        <v>77</v>
      </c>
      <c r="D62" s="8">
        <v>8</v>
      </c>
      <c r="E62" s="18">
        <f t="shared" si="0"/>
        <v>24</v>
      </c>
      <c r="F62" s="9"/>
      <c r="G62" s="20">
        <f t="shared" si="1"/>
        <v>0</v>
      </c>
    </row>
    <row r="63" spans="1:7" x14ac:dyDescent="0.3">
      <c r="A63" s="5">
        <v>56</v>
      </c>
      <c r="B63" s="6" t="s">
        <v>78</v>
      </c>
      <c r="C63" s="7" t="s">
        <v>79</v>
      </c>
      <c r="D63" s="8">
        <v>4</v>
      </c>
      <c r="E63" s="18">
        <f t="shared" si="0"/>
        <v>12</v>
      </c>
      <c r="F63" s="9"/>
      <c r="G63" s="20">
        <f t="shared" si="1"/>
        <v>0</v>
      </c>
    </row>
    <row r="64" spans="1:7" x14ac:dyDescent="0.3">
      <c r="A64" s="5">
        <v>57</v>
      </c>
      <c r="B64" s="6" t="s">
        <v>78</v>
      </c>
      <c r="C64" s="7" t="s">
        <v>80</v>
      </c>
      <c r="D64" s="8">
        <v>2</v>
      </c>
      <c r="E64" s="18">
        <f t="shared" si="0"/>
        <v>6</v>
      </c>
      <c r="F64" s="9"/>
      <c r="G64" s="20">
        <f t="shared" si="1"/>
        <v>0</v>
      </c>
    </row>
    <row r="65" spans="1:7" x14ac:dyDescent="0.3">
      <c r="A65" s="5">
        <v>58</v>
      </c>
      <c r="B65" s="6" t="s">
        <v>78</v>
      </c>
      <c r="C65" s="7" t="s">
        <v>28</v>
      </c>
      <c r="D65" s="8">
        <v>9</v>
      </c>
      <c r="E65" s="18">
        <f t="shared" si="0"/>
        <v>27</v>
      </c>
      <c r="F65" s="9"/>
      <c r="G65" s="20">
        <f t="shared" si="1"/>
        <v>0</v>
      </c>
    </row>
    <row r="66" spans="1:7" x14ac:dyDescent="0.3">
      <c r="A66" s="5">
        <v>59</v>
      </c>
      <c r="B66" s="6" t="s">
        <v>81</v>
      </c>
      <c r="C66" s="7" t="s">
        <v>79</v>
      </c>
      <c r="D66" s="8">
        <v>9</v>
      </c>
      <c r="E66" s="18">
        <f t="shared" si="0"/>
        <v>27</v>
      </c>
      <c r="F66" s="9"/>
      <c r="G66" s="20">
        <f t="shared" si="1"/>
        <v>0</v>
      </c>
    </row>
    <row r="67" spans="1:7" x14ac:dyDescent="0.3">
      <c r="A67" s="5">
        <v>60</v>
      </c>
      <c r="B67" s="6" t="s">
        <v>82</v>
      </c>
      <c r="C67" s="7" t="s">
        <v>83</v>
      </c>
      <c r="D67" s="8">
        <v>2200</v>
      </c>
      <c r="E67" s="18">
        <f t="shared" si="0"/>
        <v>6600</v>
      </c>
      <c r="F67" s="9"/>
      <c r="G67" s="20">
        <f t="shared" si="1"/>
        <v>0</v>
      </c>
    </row>
    <row r="68" spans="1:7" x14ac:dyDescent="0.3">
      <c r="A68" s="5">
        <v>61</v>
      </c>
      <c r="B68" s="6" t="s">
        <v>84</v>
      </c>
      <c r="C68" s="7" t="s">
        <v>85</v>
      </c>
      <c r="D68" s="8">
        <v>2</v>
      </c>
      <c r="E68" s="18">
        <f t="shared" si="0"/>
        <v>6</v>
      </c>
      <c r="F68" s="9"/>
      <c r="G68" s="20">
        <f t="shared" si="1"/>
        <v>0</v>
      </c>
    </row>
    <row r="69" spans="1:7" x14ac:dyDescent="0.3">
      <c r="A69" s="5">
        <v>62</v>
      </c>
      <c r="B69" s="6" t="s">
        <v>86</v>
      </c>
      <c r="C69" s="7" t="s">
        <v>85</v>
      </c>
      <c r="D69" s="8">
        <v>2</v>
      </c>
      <c r="E69" s="18">
        <f t="shared" si="0"/>
        <v>6</v>
      </c>
      <c r="F69" s="9"/>
      <c r="G69" s="20">
        <f t="shared" si="1"/>
        <v>0</v>
      </c>
    </row>
    <row r="70" spans="1:7" x14ac:dyDescent="0.3">
      <c r="A70" s="5">
        <v>63</v>
      </c>
      <c r="B70" s="6" t="s">
        <v>86</v>
      </c>
      <c r="C70" s="7" t="s">
        <v>30</v>
      </c>
      <c r="D70" s="8">
        <v>2</v>
      </c>
      <c r="E70" s="18">
        <f t="shared" si="0"/>
        <v>6</v>
      </c>
      <c r="F70" s="9"/>
      <c r="G70" s="20">
        <f t="shared" si="1"/>
        <v>0</v>
      </c>
    </row>
    <row r="71" spans="1:7" x14ac:dyDescent="0.3">
      <c r="A71" s="5">
        <v>64</v>
      </c>
      <c r="B71" s="6" t="s">
        <v>87</v>
      </c>
      <c r="C71" s="7" t="s">
        <v>88</v>
      </c>
      <c r="D71" s="8">
        <v>20</v>
      </c>
      <c r="E71" s="18">
        <f t="shared" si="0"/>
        <v>60</v>
      </c>
      <c r="F71" s="9"/>
      <c r="G71" s="20">
        <f t="shared" si="1"/>
        <v>0</v>
      </c>
    </row>
    <row r="72" spans="1:7" x14ac:dyDescent="0.3">
      <c r="A72" s="5">
        <v>65</v>
      </c>
      <c r="B72" s="6" t="s">
        <v>87</v>
      </c>
      <c r="C72" s="7" t="s">
        <v>89</v>
      </c>
      <c r="D72" s="8">
        <v>80</v>
      </c>
      <c r="E72" s="18">
        <f t="shared" si="0"/>
        <v>240</v>
      </c>
      <c r="F72" s="9"/>
      <c r="G72" s="20">
        <f t="shared" si="1"/>
        <v>0</v>
      </c>
    </row>
    <row r="73" spans="1:7" x14ac:dyDescent="0.3">
      <c r="A73" s="5">
        <v>66</v>
      </c>
      <c r="B73" s="6" t="s">
        <v>87</v>
      </c>
      <c r="C73" s="7" t="s">
        <v>90</v>
      </c>
      <c r="D73" s="8">
        <v>25</v>
      </c>
      <c r="E73" s="18">
        <f t="shared" ref="E73:E78" si="2">D73*3</f>
        <v>75</v>
      </c>
      <c r="F73" s="9"/>
      <c r="G73" s="20">
        <f t="shared" ref="G73:G92" si="3">E73*F73</f>
        <v>0</v>
      </c>
    </row>
    <row r="74" spans="1:7" x14ac:dyDescent="0.3">
      <c r="A74" s="5">
        <v>67</v>
      </c>
      <c r="B74" s="6" t="s">
        <v>91</v>
      </c>
      <c r="C74" s="7" t="s">
        <v>21</v>
      </c>
      <c r="D74" s="8">
        <v>200</v>
      </c>
      <c r="E74" s="18">
        <f t="shared" si="2"/>
        <v>600</v>
      </c>
      <c r="F74" s="9"/>
      <c r="G74" s="20">
        <f t="shared" si="3"/>
        <v>0</v>
      </c>
    </row>
    <row r="75" spans="1:7" x14ac:dyDescent="0.3">
      <c r="A75" s="5">
        <v>68</v>
      </c>
      <c r="B75" s="6" t="s">
        <v>92</v>
      </c>
      <c r="C75" s="7" t="s">
        <v>97</v>
      </c>
      <c r="D75" s="8">
        <v>9</v>
      </c>
      <c r="E75" s="18">
        <f t="shared" si="2"/>
        <v>27</v>
      </c>
      <c r="F75" s="9"/>
      <c r="G75" s="20">
        <f t="shared" si="3"/>
        <v>0</v>
      </c>
    </row>
    <row r="76" spans="1:7" x14ac:dyDescent="0.3">
      <c r="A76" s="5">
        <v>69</v>
      </c>
      <c r="B76" s="6" t="s">
        <v>93</v>
      </c>
      <c r="C76" s="7" t="s">
        <v>98</v>
      </c>
      <c r="D76" s="8">
        <v>2</v>
      </c>
      <c r="E76" s="18">
        <f t="shared" si="2"/>
        <v>6</v>
      </c>
      <c r="F76" s="9"/>
      <c r="G76" s="20">
        <f t="shared" si="3"/>
        <v>0</v>
      </c>
    </row>
    <row r="77" spans="1:7" x14ac:dyDescent="0.3">
      <c r="A77" s="5">
        <v>70</v>
      </c>
      <c r="B77" s="6" t="s">
        <v>94</v>
      </c>
      <c r="C77" s="7" t="s">
        <v>95</v>
      </c>
      <c r="D77" s="8">
        <v>120</v>
      </c>
      <c r="E77" s="18">
        <f t="shared" si="2"/>
        <v>360</v>
      </c>
      <c r="F77" s="9"/>
      <c r="G77" s="20">
        <f t="shared" si="3"/>
        <v>0</v>
      </c>
    </row>
    <row r="78" spans="1:7" x14ac:dyDescent="0.3">
      <c r="A78" s="5">
        <v>71</v>
      </c>
      <c r="B78" s="6" t="s">
        <v>96</v>
      </c>
      <c r="C78" s="7" t="s">
        <v>95</v>
      </c>
      <c r="D78" s="8">
        <v>5</v>
      </c>
      <c r="E78" s="18">
        <f t="shared" si="2"/>
        <v>15</v>
      </c>
      <c r="F78" s="9"/>
      <c r="G78" s="20">
        <f t="shared" si="3"/>
        <v>0</v>
      </c>
    </row>
    <row r="79" spans="1:7" x14ac:dyDescent="0.3">
      <c r="A79" s="5">
        <v>72</v>
      </c>
      <c r="B79" s="6" t="s">
        <v>126</v>
      </c>
      <c r="C79" s="7" t="s">
        <v>99</v>
      </c>
      <c r="D79" s="8">
        <v>251850</v>
      </c>
      <c r="E79" s="18">
        <f>D79*3</f>
        <v>755550</v>
      </c>
      <c r="F79" s="9"/>
      <c r="G79" s="20">
        <f t="shared" si="3"/>
        <v>0</v>
      </c>
    </row>
    <row r="80" spans="1:7" ht="27.6" x14ac:dyDescent="0.3">
      <c r="A80" s="5">
        <v>73</v>
      </c>
      <c r="B80" s="6" t="s">
        <v>127</v>
      </c>
      <c r="C80" s="7" t="s">
        <v>99</v>
      </c>
      <c r="D80" s="8">
        <v>54750</v>
      </c>
      <c r="E80" s="18">
        <f t="shared" ref="E80:E87" si="4">D80*3</f>
        <v>164250</v>
      </c>
      <c r="F80" s="9"/>
      <c r="G80" s="20">
        <f t="shared" si="3"/>
        <v>0</v>
      </c>
    </row>
    <row r="81" spans="1:7" ht="41.4" x14ac:dyDescent="0.3">
      <c r="A81" s="5">
        <v>74</v>
      </c>
      <c r="B81" s="6" t="s">
        <v>128</v>
      </c>
      <c r="C81" s="7" t="s">
        <v>99</v>
      </c>
      <c r="D81" s="8">
        <v>200750</v>
      </c>
      <c r="E81" s="18">
        <f t="shared" si="4"/>
        <v>602250</v>
      </c>
      <c r="F81" s="9"/>
      <c r="G81" s="20">
        <f t="shared" si="3"/>
        <v>0</v>
      </c>
    </row>
    <row r="82" spans="1:7" ht="41.4" x14ac:dyDescent="0.3">
      <c r="A82" s="5">
        <v>75</v>
      </c>
      <c r="B82" s="6" t="s">
        <v>129</v>
      </c>
      <c r="C82" s="7" t="s">
        <v>99</v>
      </c>
      <c r="D82" s="8">
        <v>129575</v>
      </c>
      <c r="E82" s="18">
        <f t="shared" si="4"/>
        <v>388725</v>
      </c>
      <c r="F82" s="9"/>
      <c r="G82" s="20">
        <f t="shared" si="3"/>
        <v>0</v>
      </c>
    </row>
    <row r="83" spans="1:7" ht="27.6" x14ac:dyDescent="0.3">
      <c r="A83" s="5">
        <v>76</v>
      </c>
      <c r="B83" s="6" t="s">
        <v>130</v>
      </c>
      <c r="C83" s="7" t="s">
        <v>100</v>
      </c>
      <c r="D83" s="8">
        <v>1460</v>
      </c>
      <c r="E83" s="18">
        <f t="shared" si="4"/>
        <v>4380</v>
      </c>
      <c r="F83" s="9"/>
      <c r="G83" s="20">
        <f t="shared" si="3"/>
        <v>0</v>
      </c>
    </row>
    <row r="84" spans="1:7" ht="27.6" x14ac:dyDescent="0.3">
      <c r="A84" s="5">
        <v>77</v>
      </c>
      <c r="B84" s="6" t="s">
        <v>131</v>
      </c>
      <c r="C84" s="7" t="s">
        <v>101</v>
      </c>
      <c r="D84" s="8">
        <v>365</v>
      </c>
      <c r="E84" s="18">
        <f t="shared" si="4"/>
        <v>1095</v>
      </c>
      <c r="F84" s="9"/>
      <c r="G84" s="20">
        <f t="shared" si="3"/>
        <v>0</v>
      </c>
    </row>
    <row r="85" spans="1:7" ht="41.4" x14ac:dyDescent="0.3">
      <c r="A85" s="5">
        <v>78</v>
      </c>
      <c r="B85" s="6" t="s">
        <v>132</v>
      </c>
      <c r="C85" s="7" t="s">
        <v>102</v>
      </c>
      <c r="D85" s="8">
        <v>24</v>
      </c>
      <c r="E85" s="18">
        <f t="shared" si="4"/>
        <v>72</v>
      </c>
      <c r="F85" s="9"/>
      <c r="G85" s="20">
        <f t="shared" si="3"/>
        <v>0</v>
      </c>
    </row>
    <row r="86" spans="1:7" ht="41.4" x14ac:dyDescent="0.3">
      <c r="A86" s="5">
        <v>79</v>
      </c>
      <c r="B86" s="6" t="s">
        <v>133</v>
      </c>
      <c r="C86" s="7" t="s">
        <v>102</v>
      </c>
      <c r="D86" s="8">
        <v>48</v>
      </c>
      <c r="E86" s="18">
        <f t="shared" si="4"/>
        <v>144</v>
      </c>
      <c r="F86" s="9"/>
      <c r="G86" s="20">
        <f t="shared" si="3"/>
        <v>0</v>
      </c>
    </row>
    <row r="87" spans="1:7" ht="27.6" x14ac:dyDescent="0.3">
      <c r="A87" s="5">
        <v>80</v>
      </c>
      <c r="B87" s="6" t="s">
        <v>134</v>
      </c>
      <c r="C87" s="7" t="s">
        <v>102</v>
      </c>
      <c r="D87" s="8">
        <v>72</v>
      </c>
      <c r="E87" s="18">
        <f t="shared" si="4"/>
        <v>216</v>
      </c>
      <c r="F87" s="9"/>
      <c r="G87" s="20">
        <f t="shared" si="3"/>
        <v>0</v>
      </c>
    </row>
    <row r="88" spans="1:7" ht="27.6" x14ac:dyDescent="0.3">
      <c r="A88" s="5">
        <v>81</v>
      </c>
      <c r="B88" s="6" t="s">
        <v>103</v>
      </c>
      <c r="C88" s="7" t="s">
        <v>113</v>
      </c>
      <c r="D88" s="8">
        <v>7565</v>
      </c>
      <c r="E88" s="18">
        <f>D88*3</f>
        <v>22695</v>
      </c>
      <c r="F88" s="9"/>
      <c r="G88" s="20">
        <f t="shared" si="3"/>
        <v>0</v>
      </c>
    </row>
    <row r="89" spans="1:7" ht="27.6" x14ac:dyDescent="0.3">
      <c r="A89" s="5">
        <v>82</v>
      </c>
      <c r="B89" s="6" t="s">
        <v>104</v>
      </c>
      <c r="C89" s="7" t="s">
        <v>113</v>
      </c>
      <c r="D89" s="8">
        <v>4</v>
      </c>
      <c r="E89" s="18">
        <f t="shared" ref="E89:E92" si="5">D89*3</f>
        <v>12</v>
      </c>
      <c r="F89" s="9"/>
      <c r="G89" s="20">
        <f t="shared" si="3"/>
        <v>0</v>
      </c>
    </row>
    <row r="90" spans="1:7" ht="27.6" x14ac:dyDescent="0.3">
      <c r="A90" s="5">
        <v>83</v>
      </c>
      <c r="B90" s="6" t="s">
        <v>105</v>
      </c>
      <c r="C90" s="7" t="s">
        <v>113</v>
      </c>
      <c r="D90" s="8">
        <v>7</v>
      </c>
      <c r="E90" s="18">
        <f t="shared" si="5"/>
        <v>21</v>
      </c>
      <c r="F90" s="9"/>
      <c r="G90" s="20">
        <f t="shared" si="3"/>
        <v>0</v>
      </c>
    </row>
    <row r="91" spans="1:7" ht="27.6" x14ac:dyDescent="0.3">
      <c r="A91" s="5">
        <v>84</v>
      </c>
      <c r="B91" s="6" t="s">
        <v>106</v>
      </c>
      <c r="C91" s="7" t="s">
        <v>113</v>
      </c>
      <c r="D91" s="8">
        <v>90</v>
      </c>
      <c r="E91" s="18">
        <f t="shared" si="5"/>
        <v>270</v>
      </c>
      <c r="F91" s="9"/>
      <c r="G91" s="20">
        <f t="shared" si="3"/>
        <v>0</v>
      </c>
    </row>
    <row r="92" spans="1:7" ht="28.2" thickBot="1" x14ac:dyDescent="0.35">
      <c r="A92" s="25">
        <v>85</v>
      </c>
      <c r="B92" s="13" t="s">
        <v>107</v>
      </c>
      <c r="C92" s="12" t="s">
        <v>113</v>
      </c>
      <c r="D92" s="14">
        <v>8</v>
      </c>
      <c r="E92" s="26">
        <f t="shared" si="5"/>
        <v>24</v>
      </c>
      <c r="F92" s="27"/>
      <c r="G92" s="20">
        <f t="shared" si="3"/>
        <v>0</v>
      </c>
    </row>
    <row r="93" spans="1:7" ht="15" thickBot="1" x14ac:dyDescent="0.35">
      <c r="A93" s="43" t="s">
        <v>116</v>
      </c>
      <c r="B93" s="44"/>
      <c r="C93" s="44"/>
      <c r="D93" s="44"/>
      <c r="E93" s="44"/>
      <c r="F93" s="45"/>
      <c r="G93" s="28">
        <f>SUM(G8:G92)</f>
        <v>0</v>
      </c>
    </row>
    <row r="94" spans="1:7" ht="15" thickBot="1" x14ac:dyDescent="0.35">
      <c r="A94" s="43" t="s">
        <v>117</v>
      </c>
      <c r="B94" s="44"/>
      <c r="C94" s="44"/>
      <c r="D94" s="44"/>
      <c r="E94" s="44"/>
      <c r="F94" s="45"/>
      <c r="G94" s="29">
        <f>G93*1.23</f>
        <v>0</v>
      </c>
    </row>
    <row r="95" spans="1:7" ht="19.5" customHeight="1" thickBot="1" x14ac:dyDescent="0.35"/>
    <row r="96" spans="1:7" ht="13.5" customHeight="1" thickBot="1" x14ac:dyDescent="0.35">
      <c r="A96" s="46"/>
      <c r="B96" s="47"/>
      <c r="C96" s="47"/>
      <c r="D96" s="47"/>
      <c r="E96" s="47"/>
      <c r="F96" s="47"/>
      <c r="G96" s="47"/>
    </row>
    <row r="97" spans="1:7" ht="25.5" customHeight="1" x14ac:dyDescent="0.3">
      <c r="A97" s="48" t="s">
        <v>118</v>
      </c>
      <c r="B97" s="49"/>
      <c r="C97" s="49"/>
      <c r="D97" s="49"/>
      <c r="E97" s="49"/>
      <c r="F97" s="49"/>
      <c r="G97" s="50"/>
    </row>
    <row r="98" spans="1:7" ht="41.25" customHeight="1" x14ac:dyDescent="0.3">
      <c r="A98" s="40" t="s">
        <v>124</v>
      </c>
      <c r="B98" s="41"/>
      <c r="C98" s="41"/>
      <c r="D98" s="41"/>
      <c r="E98" s="41"/>
      <c r="F98" s="41"/>
      <c r="G98" s="42"/>
    </row>
    <row r="99" spans="1:7" ht="105" customHeight="1" x14ac:dyDescent="0.3">
      <c r="A99" s="37" t="s">
        <v>119</v>
      </c>
      <c r="B99" s="38"/>
      <c r="C99" s="38"/>
      <c r="D99" s="38"/>
      <c r="E99" s="38"/>
      <c r="F99" s="38"/>
      <c r="G99" s="39"/>
    </row>
    <row r="100" spans="1:7" ht="61.5" customHeight="1" x14ac:dyDescent="0.3">
      <c r="A100" s="40" t="s">
        <v>125</v>
      </c>
      <c r="B100" s="41"/>
      <c r="C100" s="41"/>
      <c r="D100" s="41"/>
      <c r="E100" s="41"/>
      <c r="F100" s="41"/>
      <c r="G100" s="42"/>
    </row>
    <row r="101" spans="1:7" x14ac:dyDescent="0.3">
      <c r="A101" s="30"/>
      <c r="B101" s="31"/>
      <c r="C101" s="31"/>
      <c r="D101" s="31"/>
      <c r="E101" s="31"/>
      <c r="F101" s="31"/>
      <c r="G101" s="32"/>
    </row>
    <row r="102" spans="1:7" x14ac:dyDescent="0.3">
      <c r="A102" s="33"/>
      <c r="B102" s="31"/>
      <c r="C102" s="31"/>
      <c r="D102" s="31"/>
      <c r="E102" s="31"/>
      <c r="F102" s="31"/>
      <c r="G102" s="32"/>
    </row>
    <row r="103" spans="1:7" x14ac:dyDescent="0.3">
      <c r="A103" s="40" t="s">
        <v>120</v>
      </c>
      <c r="B103" s="41"/>
      <c r="C103" s="31"/>
      <c r="D103" s="31"/>
      <c r="E103" s="31"/>
      <c r="F103" s="31"/>
      <c r="G103" s="32"/>
    </row>
    <row r="104" spans="1:7" x14ac:dyDescent="0.3">
      <c r="A104" s="33"/>
      <c r="B104" s="31"/>
      <c r="C104" s="31" t="s">
        <v>121</v>
      </c>
      <c r="D104" s="31"/>
      <c r="E104" s="31"/>
      <c r="F104" s="31"/>
      <c r="G104" s="32"/>
    </row>
    <row r="105" spans="1:7" x14ac:dyDescent="0.3">
      <c r="A105" s="33"/>
      <c r="B105" s="31"/>
      <c r="C105" s="31" t="s">
        <v>122</v>
      </c>
      <c r="D105" s="31"/>
      <c r="E105" s="31"/>
      <c r="F105" s="31"/>
      <c r="G105" s="32"/>
    </row>
    <row r="106" spans="1:7" ht="15" thickBot="1" x14ac:dyDescent="0.35">
      <c r="A106" s="34"/>
      <c r="B106" s="35"/>
      <c r="C106" s="35" t="s">
        <v>123</v>
      </c>
      <c r="D106" s="35"/>
      <c r="E106" s="35"/>
      <c r="F106" s="35"/>
      <c r="G106" s="36"/>
    </row>
  </sheetData>
  <mergeCells count="11">
    <mergeCell ref="A5:G5"/>
    <mergeCell ref="A4:B4"/>
    <mergeCell ref="C4:G4"/>
    <mergeCell ref="A99:G99"/>
    <mergeCell ref="A100:G100"/>
    <mergeCell ref="A103:B103"/>
    <mergeCell ref="A93:F93"/>
    <mergeCell ref="A94:F94"/>
    <mergeCell ref="A96:G96"/>
    <mergeCell ref="A97:G97"/>
    <mergeCell ref="A98:G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Tonecker</dc:creator>
  <cp:lastModifiedBy>Veronika Dobiášová</cp:lastModifiedBy>
  <dcterms:created xsi:type="dcterms:W3CDTF">2025-03-06T11:05:17Z</dcterms:created>
  <dcterms:modified xsi:type="dcterms:W3CDTF">2025-11-03T11:42:16Z</dcterms:modified>
</cp:coreProperties>
</file>