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964050F-6002-46F3-9061-66CF7B3FF6AF}" xr6:coauthVersionLast="47" xr6:coauthVersionMax="47" xr10:uidLastSave="{00000000-0000-0000-0000-000000000000}"/>
  <bookViews>
    <workbookView xWindow="1770" yWindow="1770" windowWidth="21600" windowHeight="11235" xr2:uid="{00000000-000D-0000-FFFF-FFFF00000000}"/>
  </bookViews>
  <sheets>
    <sheet name="Lab. tech.  2026-2029" sheetId="1" r:id="rId1"/>
  </sheets>
  <definedNames>
    <definedName name="_xlnm.Print_Area" localSheetId="0">'Lab. tech.  2026-2029'!$A$1:$H$125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3" i="1" l="1"/>
  <c r="H121" i="1"/>
  <c r="H119" i="1"/>
  <c r="H117" i="1"/>
  <c r="H115" i="1"/>
  <c r="H113" i="1"/>
  <c r="H111" i="1"/>
  <c r="H109" i="1"/>
  <c r="H107" i="1"/>
  <c r="H105" i="1"/>
  <c r="H103" i="1"/>
  <c r="H101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2" i="1"/>
  <c r="H51" i="1"/>
  <c r="H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24" i="1" l="1"/>
  <c r="H125" i="1" l="1"/>
  <c r="H126" i="1" s="1"/>
</calcChain>
</file>

<file path=xl/sharedStrings.xml><?xml version="1.0" encoding="utf-8"?>
<sst xmlns="http://schemas.openxmlformats.org/spreadsheetml/2006/main" count="263" uniqueCount="136">
  <si>
    <t>Meopta</t>
  </si>
  <si>
    <t>LEICA</t>
  </si>
  <si>
    <t>Mikroskop SMZ 168 TL s príslušenstvom</t>
  </si>
  <si>
    <t>MOTIC</t>
  </si>
  <si>
    <t>Binokulárny stereomikroskop SMZ168 TL</t>
  </si>
  <si>
    <t>OLYMPUS</t>
  </si>
  <si>
    <t>Stereomikroskop Leica MZ6</t>
  </si>
  <si>
    <t>5G43407</t>
  </si>
  <si>
    <t>nemá</t>
  </si>
  <si>
    <t>Leica</t>
  </si>
  <si>
    <t>Olympus</t>
  </si>
  <si>
    <t>Názov meradla/zariadenia</t>
  </si>
  <si>
    <t>Výrobca</t>
  </si>
  <si>
    <t>Výrobné č.</t>
  </si>
  <si>
    <t>Základ: https://www.spachoptics.com/SZX12-p/olympus-szx12.htm</t>
  </si>
  <si>
    <t>Stereomikroskop pre grafickú diagnostiku SZX12</t>
  </si>
  <si>
    <t>https://www.leica-microsystems.com/products/light-microscopes/p/leica-fs-cb/</t>
  </si>
  <si>
    <t>Bežný servis</t>
  </si>
  <si>
    <t>Mikroskop Leica</t>
  </si>
  <si>
    <t>Mikroskop Nikon</t>
  </si>
  <si>
    <t xml:space="preserve">Nikon </t>
  </si>
  <si>
    <t>Mikroskop Olympus SZX12</t>
  </si>
  <si>
    <t>2F 254 58</t>
  </si>
  <si>
    <t>2G03126</t>
  </si>
  <si>
    <t>Stereomikroskop SMZ 168 s prísl.</t>
  </si>
  <si>
    <t>Stereomikroskop S8 APO s prísl.</t>
  </si>
  <si>
    <t>Svetelný mikroskop DME s prísl.</t>
  </si>
  <si>
    <t>341232054NT0108</t>
  </si>
  <si>
    <t>341232054NT0105</t>
  </si>
  <si>
    <t>https://www.leica-microsystems.com/products/light-microscopes/p/leica-fs-c/</t>
  </si>
  <si>
    <t>Optika</t>
  </si>
  <si>
    <t xml:space="preserve">https://www.optics-pro.com/stereo-zoom-sets/optika-szm-led2-stereo-zoom-microscope-trinocular/p,43603                                                        </t>
  </si>
  <si>
    <t>OPTIKA SZM 1 starší typ - trinokulár  (nie je v ponuke na webových stránkach). Webová stránka je ilustračná</t>
  </si>
  <si>
    <t>https://www.manualslib.com/manual/915214/Nikon-Smz-1.html</t>
  </si>
  <si>
    <t>https://www.spachoptics.com/SZX12-p/olympus-szx12-rfl.htm</t>
  </si>
  <si>
    <t>Mikroskop Nikon 1000</t>
  </si>
  <si>
    <t>Mikroskop Olympus SXZ 12</t>
  </si>
  <si>
    <t>https://www.motic.com/As_Ind_stereozoom_SMZ168/</t>
  </si>
  <si>
    <t>https://www.leica-microsystems.com/products/light-microscopes/p/leica-dm-e/</t>
  </si>
  <si>
    <t>https://www.leica-microsystems.com/products/stereo-microscopes-macroscopes/p/leica-s8-apo/</t>
  </si>
  <si>
    <t>Mikroskop SMZ 800</t>
  </si>
  <si>
    <t>bez</t>
  </si>
  <si>
    <t xml:space="preserve">Stereomikroskop </t>
  </si>
  <si>
    <t>https://printtec.nl/contents/en-uk/d391_InspekTec-Stereo-Zoom-Microscopes.html</t>
  </si>
  <si>
    <t xml:space="preserve">OPTIKA SZM 1 starší typ - binokulár s ramenom  (nie je v ponuke na webových stránkach). Webová stránka je ilustračná </t>
  </si>
  <si>
    <t>Stereomikroskop DM23</t>
  </si>
  <si>
    <t>MST 131</t>
  </si>
  <si>
    <t>Stereomikroskop pre Mechanoskopiu</t>
  </si>
  <si>
    <t>Olympus SZX12</t>
  </si>
  <si>
    <t>2603150 2G03150</t>
  </si>
  <si>
    <t>Stereomikroskop pre Balistiku</t>
  </si>
  <si>
    <t>0201 204616</t>
  </si>
  <si>
    <t>https://www.mikroskopy-optika.cz/mikroskopy/</t>
  </si>
  <si>
    <t>Stereolupa</t>
  </si>
  <si>
    <t>https://www.laboratornatechnika.sk/eshop/stereolupa-motic-smz-168-tl/p-66943.xhtml</t>
  </si>
  <si>
    <t>ilustračná dokumentácia</t>
  </si>
  <si>
    <t>Mikroskop Nikon SMZ 2T</t>
  </si>
  <si>
    <t>Nikon</t>
  </si>
  <si>
    <t>https://www.microscopyu.com/museum/model-smz-2t-stereomicroscope</t>
  </si>
  <si>
    <t xml:space="preserve">Stereomikroskop Olympus SZX 12 </t>
  </si>
  <si>
    <t>2G03169</t>
  </si>
  <si>
    <t>KE</t>
  </si>
  <si>
    <t>SL</t>
  </si>
  <si>
    <t>BA</t>
  </si>
  <si>
    <t xml:space="preserve">Stereomikroskop pre Balistiku </t>
  </si>
  <si>
    <t>Kde</t>
  </si>
  <si>
    <t>DA 405002</t>
  </si>
  <si>
    <t>Stereoskopická lupa</t>
  </si>
  <si>
    <t>SZ-6045TR</t>
  </si>
  <si>
    <t>Názov:</t>
  </si>
  <si>
    <t>Sídlo:</t>
  </si>
  <si>
    <t>IČO:</t>
  </si>
  <si>
    <t>Kontaktná osoba:</t>
  </si>
  <si>
    <t>Ostatné:</t>
  </si>
  <si>
    <t>Poprad</t>
  </si>
  <si>
    <t>Trinokulárny stereomikroskop STM 723 M-R</t>
  </si>
  <si>
    <t>https://www.laboratornatechnika.sk/eshop/stereomikroskop-kapa-stm-723-m-r/p-69300.xhtml</t>
  </si>
  <si>
    <t>Maťovské Vojkovce</t>
  </si>
  <si>
    <t>Sobrance</t>
  </si>
  <si>
    <t>Čierna nad Tisou</t>
  </si>
  <si>
    <t>Veľké Slemence</t>
  </si>
  <si>
    <t>Vyšné Nemecké</t>
  </si>
  <si>
    <t>Ubľa</t>
  </si>
  <si>
    <r>
      <rPr>
        <b/>
        <i/>
        <u/>
        <sz val="12"/>
        <color rgb="FFFF0000"/>
        <rFont val="Arial"/>
        <family val="2"/>
        <charset val="238"/>
      </rPr>
      <t>II. časť</t>
    </r>
    <r>
      <rPr>
        <b/>
        <i/>
        <sz val="12"/>
        <color rgb="FFFF0000"/>
        <rFont val="Arial"/>
        <family val="2"/>
        <charset val="238"/>
      </rPr>
      <t xml:space="preserve">
Stolové mikroskopy</t>
    </r>
  </si>
  <si>
    <t>Rámcová zmluva - 48 mesiacov</t>
  </si>
  <si>
    <t>SĽ</t>
  </si>
  <si>
    <t>O122311</t>
  </si>
  <si>
    <t>OPTIKA SZM 1 starší typ - trinokulár SM-T  (nie je v ponuke na webových stránkach). Webová stránka je ilustračná</t>
  </si>
  <si>
    <t>O204603</t>
  </si>
  <si>
    <t>OPTIKA SZM 1 starší typ - trinokulár SM-T   (nie je v ponuke na webových stránkach). Webová stránka je ilustračná</t>
  </si>
  <si>
    <t xml:space="preserve">Stereolupa pre Balistiku </t>
  </si>
  <si>
    <t>Stereolupa SM-Bsb (nie je v ponuke na webových stránkach). Webová stránka je ilustračná</t>
  </si>
  <si>
    <t xml:space="preserve">Stereomikroskop pre Balistiku Leica S9E </t>
  </si>
  <si>
    <t xml:space="preserve">Leica </t>
  </si>
  <si>
    <t>https://www.leica-microsystems.com/products/light-microscopes/stereo-microscopes/p/leica-s9-e/</t>
  </si>
  <si>
    <t>Leica S9E</t>
  </si>
  <si>
    <t xml:space="preserve">Stereomikroskop pre Balistiku Leice S9e </t>
  </si>
  <si>
    <t xml:space="preserve">Prístroje a zariadenia </t>
  </si>
  <si>
    <t xml:space="preserve">https://wie-tec.de/Leica-upright-microscope-automates-DM4000-B-LED </t>
  </si>
  <si>
    <t xml:space="preserve">Fluorescenčný mikroskop </t>
  </si>
  <si>
    <t>Stereomikroskop   Olympus SZX16</t>
  </si>
  <si>
    <t>1C48053</t>
  </si>
  <si>
    <t xml:space="preserve">0K20787, </t>
  </si>
  <si>
    <t>Stereomikroskop OLYMPUS SZX-16</t>
  </si>
  <si>
    <t>3H08271</t>
  </si>
  <si>
    <t>3H08668</t>
  </si>
  <si>
    <t>https://www.olympus-lifescience.com/en/microscopes/stereo/szx16/</t>
  </si>
  <si>
    <t>Vyplňte zelené polia, vložené vzorce vykonajú súčty a prepočty!</t>
  </si>
  <si>
    <t>Telefón, e-mail</t>
  </si>
  <si>
    <t>Stereomikroskop Mikroskop Stred. MST 131</t>
  </si>
  <si>
    <t>https://www.ebay.co.uk/itm/125460841854</t>
  </si>
  <si>
    <t>https://microscopecentral.com/products/nikon-smz1000-zoom-stereo-microscope</t>
  </si>
  <si>
    <t>https://www.microscope.healthcare.nikon.com/products/stereomicroscopes-macroscopes/smz800n/specifications</t>
  </si>
  <si>
    <t>https://www.flycamczech.eu/mikroskopy/mst131/</t>
  </si>
  <si>
    <t>Digitálny mikroskop Olympus typ BX51TRF6 + ročné licencie Photoshop ALL MLP License Subscription MUE alebo ekvivalent</t>
  </si>
  <si>
    <t xml:space="preserve">Mikroskop LEICA BX51
</t>
  </si>
  <si>
    <t xml:space="preserve">Stereomikroskop Nikon SMZ 800N </t>
  </si>
  <si>
    <t>Mikroskop na spektrálnu analýzu KAPA 6000</t>
  </si>
  <si>
    <t>Kapa</t>
  </si>
  <si>
    <t>C2022022653</t>
  </si>
  <si>
    <t>https://www.motic.com/X_Industrial_SM_SMZ168S/product_737.html</t>
  </si>
  <si>
    <t>https://www.spachoptics.com/Olympus-SZX12-Stereo-Microscope-on-Transmitted-Lig-p/olympus-szx12-tl.htm</t>
  </si>
  <si>
    <t>https://www.spachoptics.com/Olympus-BX51-Reflected-DIC-LWD-Microscope-p/olympus-bx51-bf-df-dic.htm</t>
  </si>
  <si>
    <t>https://www.spachoptics.com/Leica-MZ6-Stereo-Microscope-with-LED-Ring-Light-p/leica-mz6-led-rl.htm</t>
  </si>
  <si>
    <t>https://www.spachoptics.com/Nikon-SMZ800N-Stereo-Microscope-p/nikon-smz800n.htm</t>
  </si>
  <si>
    <t>Digitálny mikroskop s laserovým skenovaním povrchu Keyence VKX-3100</t>
  </si>
  <si>
    <t>KEYENCE</t>
  </si>
  <si>
    <t>1D0P000016</t>
  </si>
  <si>
    <t>https://www.keyence.eu/cscz/products/microscope/laser-microscope/vk-x3000/models/vk-x3100/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</si>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</sst>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u/>
      <sz val="9"/>
      <color indexed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025ADC"/>
      <name val="Calibri"/>
      <family val="2"/>
      <charset val="238"/>
      <scheme val="minor"/>
    </font>
    <font>
      <u/>
      <sz val="9"/>
      <color rgb="FF025ADC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7" fillId="0" borderId="0" xfId="1" applyFont="1" applyBorder="1" applyAlignment="1" applyProtection="1">
      <alignment horizontal="left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1" fillId="0" borderId="0" xfId="0" applyFont="1" applyFill="1" applyAlignment="1">
      <alignment horizontal="left" vertical="top"/>
    </xf>
    <xf numFmtId="0" fontId="8" fillId="0" borderId="0" xfId="0" applyFont="1" applyBorder="1"/>
    <xf numFmtId="0" fontId="0" fillId="4" borderId="0" xfId="0" applyFill="1" applyBorder="1" applyAlignment="1">
      <alignment horizontal="center"/>
    </xf>
    <xf numFmtId="0" fontId="23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9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7" fillId="0" borderId="0" xfId="1" applyFont="1" applyBorder="1" applyAlignment="1" applyProtection="1">
      <alignment horizontal="left" vertical="top"/>
    </xf>
    <xf numFmtId="0" fontId="18" fillId="0" borderId="0" xfId="0" applyFont="1" applyAlignment="1">
      <alignment horizontal="left"/>
    </xf>
    <xf numFmtId="0" fontId="11" fillId="2" borderId="0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2" fillId="0" borderId="1" xfId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center"/>
    </xf>
    <xf numFmtId="0" fontId="12" fillId="0" borderId="1" xfId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2" fillId="0" borderId="1" xfId="1" applyFont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center"/>
    </xf>
    <xf numFmtId="0" fontId="12" fillId="0" borderId="1" xfId="1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3" fillId="0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top"/>
    </xf>
    <xf numFmtId="0" fontId="13" fillId="0" borderId="1" xfId="1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horizontal="left" vertical="top" wrapText="1"/>
    </xf>
    <xf numFmtId="0" fontId="10" fillId="0" borderId="1" xfId="1" applyFont="1" applyFill="1" applyBorder="1" applyAlignment="1" applyProtection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2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vertical="center" wrapText="1"/>
    </xf>
    <xf numFmtId="4" fontId="6" fillId="3" borderId="1" xfId="0" applyNumberFormat="1" applyFont="1" applyFill="1" applyBorder="1" applyAlignment="1">
      <alignment horizontal="left" vertical="top"/>
    </xf>
    <xf numFmtId="0" fontId="22" fillId="0" borderId="1" xfId="1" applyFont="1" applyFill="1" applyBorder="1" applyAlignment="1" applyProtection="1">
      <alignment horizontal="left" vertical="center" wrapText="1"/>
    </xf>
    <xf numFmtId="4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2" fillId="5" borderId="1" xfId="1" applyFont="1" applyFill="1" applyBorder="1" applyAlignment="1" applyProtection="1">
      <alignment horizontal="left" vertical="top" wrapText="1"/>
    </xf>
    <xf numFmtId="0" fontId="1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1" applyFill="1" applyBorder="1" applyAlignment="1" applyProtection="1">
      <alignment horizontal="left" vertical="top" wrapText="1"/>
    </xf>
    <xf numFmtId="0" fontId="1" fillId="5" borderId="1" xfId="0" applyFont="1" applyFill="1" applyBorder="1" applyAlignment="1">
      <alignment horizontal="left" wrapText="1"/>
    </xf>
    <xf numFmtId="0" fontId="3" fillId="0" borderId="1" xfId="1" applyFill="1" applyBorder="1" applyAlignment="1" applyProtection="1">
      <alignment wrapText="1"/>
    </xf>
    <xf numFmtId="0" fontId="3" fillId="0" borderId="1" xfId="1" applyFill="1" applyBorder="1" applyAlignment="1" applyProtection="1">
      <alignment horizontal="left" vertical="center" wrapText="1"/>
    </xf>
    <xf numFmtId="0" fontId="3" fillId="0" borderId="1" xfId="1" applyBorder="1" applyAlignment="1" applyProtection="1">
      <alignment horizontal="left" vertical="top" wrapText="1"/>
    </xf>
    <xf numFmtId="0" fontId="3" fillId="0" borderId="1" xfId="1" applyBorder="1" applyAlignment="1" applyProtection="1">
      <alignment horizontal="left" vertical="center" wrapText="1"/>
    </xf>
    <xf numFmtId="0" fontId="3" fillId="5" borderId="1" xfId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0" xfId="1" applyAlignment="1" applyProtection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4" fontId="25" fillId="6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left" vertical="top"/>
    </xf>
    <xf numFmtId="4" fontId="6" fillId="0" borderId="4" xfId="0" applyNumberFormat="1" applyFont="1" applyBorder="1" applyAlignment="1">
      <alignment horizontal="left" vertical="top"/>
    </xf>
    <xf numFmtId="4" fontId="25" fillId="7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7" fillId="0" borderId="0" xfId="1" applyFont="1" applyBorder="1" applyAlignment="1" applyProtection="1">
      <alignment horizontal="left" vertical="top"/>
    </xf>
    <xf numFmtId="0" fontId="18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4" fontId="6" fillId="5" borderId="2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291123</xdr:colOff>
      <xdr:row>59</xdr:row>
      <xdr:rowOff>393570</xdr:rowOff>
    </xdr:from>
    <xdr:to>
      <xdr:col>1</xdr:col>
      <xdr:colOff>797169</xdr:colOff>
      <xdr:row>59</xdr:row>
      <xdr:rowOff>1108926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831" y="16512801"/>
          <a:ext cx="506046" cy="715356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1238249</xdr:colOff>
      <xdr:row>59</xdr:row>
      <xdr:rowOff>392723</xdr:rowOff>
    </xdr:from>
    <xdr:to>
      <xdr:col>1</xdr:col>
      <xdr:colOff>1758460</xdr:colOff>
      <xdr:row>59</xdr:row>
      <xdr:rowOff>1079500</xdr:rowOff>
    </xdr:to>
    <xdr:pic>
      <xdr:nvPicPr>
        <xdr:cNvPr id="12" name="Obrázok 11" descr="C:\Users\stefanik1286666\Desktop\Stereomikroskop (1)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957" y="16511954"/>
          <a:ext cx="520211" cy="686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1401150</xdr:colOff>
      <xdr:row>61</xdr:row>
      <xdr:rowOff>364603</xdr:rowOff>
    </xdr:from>
    <xdr:to>
      <xdr:col>1</xdr:col>
      <xdr:colOff>2180492</xdr:colOff>
      <xdr:row>61</xdr:row>
      <xdr:rowOff>915180</xdr:rowOff>
    </xdr:to>
    <xdr:pic>
      <xdr:nvPicPr>
        <xdr:cNvPr id="13" name="Obrázok 12" descr="Strereomikroskop s ramenom (1)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858" y="17239972"/>
          <a:ext cx="779342" cy="55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2355604</xdr:colOff>
      <xdr:row>61</xdr:row>
      <xdr:rowOff>324830</xdr:rowOff>
    </xdr:from>
    <xdr:to>
      <xdr:col>1</xdr:col>
      <xdr:colOff>3159368</xdr:colOff>
      <xdr:row>61</xdr:row>
      <xdr:rowOff>901212</xdr:rowOff>
    </xdr:to>
    <xdr:pic>
      <xdr:nvPicPr>
        <xdr:cNvPr id="14" name="Obrázok 13" descr="Strereomikroskop s ramenom (3)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312" y="17200199"/>
          <a:ext cx="803764" cy="57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184151</xdr:colOff>
      <xdr:row>73</xdr:row>
      <xdr:rowOff>95251</xdr:rowOff>
    </xdr:from>
    <xdr:to>
      <xdr:col>1</xdr:col>
      <xdr:colOff>1479551</xdr:colOff>
      <xdr:row>73</xdr:row>
      <xdr:rowOff>844550</xdr:rowOff>
    </xdr:to>
    <xdr:pic>
      <xdr:nvPicPr>
        <xdr:cNvPr id="15" name="Obrázok 14" descr="C:\Users\danihel2812671\Desktop\DSC_0005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1" y="25063451"/>
          <a:ext cx="1295400" cy="749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307107</xdr:colOff>
      <xdr:row>71</xdr:row>
      <xdr:rowOff>557068</xdr:rowOff>
    </xdr:from>
    <xdr:to>
      <xdr:col>1</xdr:col>
      <xdr:colOff>1075458</xdr:colOff>
      <xdr:row>71</xdr:row>
      <xdr:rowOff>1344468</xdr:rowOff>
    </xdr:to>
    <xdr:pic>
      <xdr:nvPicPr>
        <xdr:cNvPr id="18" name="Obrázok 17" descr="C:\Users\danihel2812671\Desktop\DSC_0004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16" y="21920777"/>
          <a:ext cx="768351" cy="78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1926360</xdr:colOff>
      <xdr:row>71</xdr:row>
      <xdr:rowOff>594591</xdr:rowOff>
    </xdr:from>
    <xdr:to>
      <xdr:col>1</xdr:col>
      <xdr:colOff>3126510</xdr:colOff>
      <xdr:row>71</xdr:row>
      <xdr:rowOff>1362941</xdr:rowOff>
    </xdr:to>
    <xdr:pic>
      <xdr:nvPicPr>
        <xdr:cNvPr id="23" name="Obrázok 22" descr="C:\Users\danihel2812671\Desktop\DSC_0001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469" y="21958300"/>
          <a:ext cx="1200150" cy="76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1503219</xdr:colOff>
      <xdr:row>121</xdr:row>
      <xdr:rowOff>166255</xdr:rowOff>
    </xdr:from>
    <xdr:to>
      <xdr:col>1</xdr:col>
      <xdr:colOff>2340149</xdr:colOff>
      <xdr:row>121</xdr:row>
      <xdr:rowOff>1281950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328" y="34733346"/>
          <a:ext cx="836930" cy="111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tic.com/As_Ind_stereozoom_SMZ168/" TargetMode="External"/><Relationship Id="rId18" Type="http://schemas.openxmlformats.org/officeDocument/2006/relationships/hyperlink" Target="https://www.optics-pro.com/stereo-zoom-sets/optika-szm-led2-stereo-zoom-microscope-trinocular/p,43603" TargetMode="External"/><Relationship Id="rId26" Type="http://schemas.openxmlformats.org/officeDocument/2006/relationships/hyperlink" Target="https://www.leica-microsystems.com/products/stereo-microscopes-macroscopes/p/leica-s8-apo/" TargetMode="External"/><Relationship Id="rId39" Type="http://schemas.openxmlformats.org/officeDocument/2006/relationships/hyperlink" Target="https://www.optics-pro.com/stereo-zoom-sets/optika-szm-led2-stereo-zoom-microscope-trinocular/p,43603" TargetMode="External"/><Relationship Id="rId21" Type="http://schemas.openxmlformats.org/officeDocument/2006/relationships/hyperlink" Target="https://www.flycamczech.eu/mikroskopy/mst131/" TargetMode="External"/><Relationship Id="rId34" Type="http://schemas.openxmlformats.org/officeDocument/2006/relationships/hyperlink" Target="https://www.motic.com/As_Ind_stereozoom_SMZ168/" TargetMode="External"/><Relationship Id="rId42" Type="http://schemas.openxmlformats.org/officeDocument/2006/relationships/hyperlink" Target="https://www.optics-pro.com/stereo-zoom-sets/optika-szm-led2-stereo-zoom-microscope-trinocular/p,43603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manualslib.com/manual/915214/Nikon-Smz-1.html" TargetMode="External"/><Relationship Id="rId2" Type="http://schemas.openxmlformats.org/officeDocument/2006/relationships/hyperlink" Target="https://www.spachoptics.com/Olympus-SZX12-Stereo-Microscope-on-Transmitted-Lig-p/olympus-szx12-tl.htm" TargetMode="External"/><Relationship Id="rId16" Type="http://schemas.openxmlformats.org/officeDocument/2006/relationships/hyperlink" Target="https://www.microscope.healthcare.nikon.com/products/stereomicroscopes-macroscopes/smz800n/specifications" TargetMode="External"/><Relationship Id="rId29" Type="http://schemas.openxmlformats.org/officeDocument/2006/relationships/hyperlink" Target="https://www.motic.com/As_Ind_stereozoom_SMZ168/" TargetMode="External"/><Relationship Id="rId1" Type="http://schemas.openxmlformats.org/officeDocument/2006/relationships/hyperlink" Target="https://www.spachoptics.com/Leica-MZ6-Stereo-Microscope-with-LED-Ring-Light-p/leica-mz6-led-rl.htm" TargetMode="External"/><Relationship Id="rId6" Type="http://schemas.openxmlformats.org/officeDocument/2006/relationships/hyperlink" Target="https://www.leica-microsystems.com/products/light-microscopes/p/leica-fs-c/" TargetMode="External"/><Relationship Id="rId11" Type="http://schemas.openxmlformats.org/officeDocument/2006/relationships/hyperlink" Target="https://www.spachoptics.com/SZX12-p/olympus-szx12-rfl.htm" TargetMode="External"/><Relationship Id="rId24" Type="http://schemas.openxmlformats.org/officeDocument/2006/relationships/hyperlink" Target="https://www.spachoptics.com/SZX12-p/olympus-szx12.htm" TargetMode="External"/><Relationship Id="rId32" Type="http://schemas.openxmlformats.org/officeDocument/2006/relationships/hyperlink" Target="https://www.motic.com/As_Ind_stereozoom_SMZ168/" TargetMode="External"/><Relationship Id="rId37" Type="http://schemas.openxmlformats.org/officeDocument/2006/relationships/hyperlink" Target="https://www.motic.com/As_Ind_stereozoom_SMZ168/" TargetMode="External"/><Relationship Id="rId40" Type="http://schemas.openxmlformats.org/officeDocument/2006/relationships/hyperlink" Target="https://www.optics-pro.com/stereo-zoom-sets/optika-szm-led2-stereo-zoom-microscope-trinocular/p,43603" TargetMode="External"/><Relationship Id="rId45" Type="http://schemas.openxmlformats.org/officeDocument/2006/relationships/hyperlink" Target="https://www.spachoptics.com/Nikon-SMZ800N-Stereo-Microscope-p/nikon-smz800n.htm" TargetMode="External"/><Relationship Id="rId5" Type="http://schemas.openxmlformats.org/officeDocument/2006/relationships/hyperlink" Target="https://www.motic.com/X_Industrial_SM_SMZ168S/product_737.html" TargetMode="External"/><Relationship Id="rId15" Type="http://schemas.openxmlformats.org/officeDocument/2006/relationships/hyperlink" Target="https://www.leica-microsystems.com/products/light-microscopes/p/leica-dm-e/" TargetMode="External"/><Relationship Id="rId23" Type="http://schemas.openxmlformats.org/officeDocument/2006/relationships/hyperlink" Target="https://www.mikroskopy-optika.cz/mikroskopy/" TargetMode="External"/><Relationship Id="rId28" Type="http://schemas.openxmlformats.org/officeDocument/2006/relationships/hyperlink" Target="https://www.leica-microsystems.com/products/light-microscopes/p/leica-fs-cb/" TargetMode="External"/><Relationship Id="rId36" Type="http://schemas.openxmlformats.org/officeDocument/2006/relationships/hyperlink" Target="https://www.motic.com/As_Ind_stereozoom_SMZ168/" TargetMode="External"/><Relationship Id="rId10" Type="http://schemas.openxmlformats.org/officeDocument/2006/relationships/hyperlink" Target="https://microscopecentral.com/products/nikon-smz1000-zoom-stereo-microscope" TargetMode="External"/><Relationship Id="rId19" Type="http://schemas.openxmlformats.org/officeDocument/2006/relationships/hyperlink" Target="https://printtec.nl/contents/en-uk/d391_InspekTec-Stereo-Zoom-Microscopes.html" TargetMode="External"/><Relationship Id="rId31" Type="http://schemas.openxmlformats.org/officeDocument/2006/relationships/hyperlink" Target="https://www.motic.com/As_Ind_stereozoom_SMZ168/" TargetMode="External"/><Relationship Id="rId44" Type="http://schemas.openxmlformats.org/officeDocument/2006/relationships/hyperlink" Target="https://www.olympus-lifescience.com/en/microscopes/stereo/szx16/" TargetMode="External"/><Relationship Id="rId4" Type="http://schemas.openxmlformats.org/officeDocument/2006/relationships/hyperlink" Target="https://www.spachoptics.com/Olympus-BX51-Reflected-DIC-LWD-Microscope-p/olympus-bx51-bf-df-dic.htm" TargetMode="External"/><Relationship Id="rId9" Type="http://schemas.openxmlformats.org/officeDocument/2006/relationships/hyperlink" Target="https://www.spachoptics.com/SZX12-p/olympus-szx12.htm" TargetMode="External"/><Relationship Id="rId14" Type="http://schemas.openxmlformats.org/officeDocument/2006/relationships/hyperlink" Target="https://www.leica-microsystems.com/products/light-microscopes/p/leica-dm-e/" TargetMode="External"/><Relationship Id="rId22" Type="http://schemas.openxmlformats.org/officeDocument/2006/relationships/hyperlink" Target="https://www.laboratornatechnika.sk/eshop/stereolupa-motic-smz-168-tl/p-66943.xhtml" TargetMode="External"/><Relationship Id="rId27" Type="http://schemas.openxmlformats.org/officeDocument/2006/relationships/hyperlink" Target="https://www.leica-microsystems.com/products/stereo-microscopes-macroscopes/p/leica-s8-apo/" TargetMode="External"/><Relationship Id="rId30" Type="http://schemas.openxmlformats.org/officeDocument/2006/relationships/hyperlink" Target="https://www.motic.com/As_Ind_stereozoom_SMZ168/" TargetMode="External"/><Relationship Id="rId35" Type="http://schemas.openxmlformats.org/officeDocument/2006/relationships/hyperlink" Target="https://www.motic.com/As_Ind_stereozoom_SMZ168/" TargetMode="External"/><Relationship Id="rId43" Type="http://schemas.openxmlformats.org/officeDocument/2006/relationships/hyperlink" Target="https://wie-tec.de/Leica-upright-microscope-automates-DM4000-B-LED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https://www.manualslib.com/manual/915214/Nikon-Smz-1.html" TargetMode="External"/><Relationship Id="rId3" Type="http://schemas.openxmlformats.org/officeDocument/2006/relationships/hyperlink" Target="https://www.motic.com/X_Industrial_SM_SMZ168S/product_737.html" TargetMode="External"/><Relationship Id="rId12" Type="http://schemas.openxmlformats.org/officeDocument/2006/relationships/hyperlink" Target="https://www.motic.com/As_Ind_stereozoom_SMZ168/" TargetMode="External"/><Relationship Id="rId17" Type="http://schemas.openxmlformats.org/officeDocument/2006/relationships/hyperlink" Target="https://www.ebay.co.uk/itm/125460841854" TargetMode="External"/><Relationship Id="rId25" Type="http://schemas.openxmlformats.org/officeDocument/2006/relationships/hyperlink" Target="https://www.microscopyu.com/museum/model-smz-2t-stereomicroscope" TargetMode="External"/><Relationship Id="rId33" Type="http://schemas.openxmlformats.org/officeDocument/2006/relationships/hyperlink" Target="https://www.motic.com/As_Ind_stereozoom_SMZ168/" TargetMode="External"/><Relationship Id="rId38" Type="http://schemas.openxmlformats.org/officeDocument/2006/relationships/hyperlink" Target="https://www.motic.com/As_Ind_stereozoom_SMZ168/" TargetMode="External"/><Relationship Id="rId46" Type="http://schemas.openxmlformats.org/officeDocument/2006/relationships/hyperlink" Target="https://www.keyence.eu/cscz/products/microscope/laser-microscope/vk-x3000/models/vk-x3100/" TargetMode="External"/><Relationship Id="rId20" Type="http://schemas.openxmlformats.org/officeDocument/2006/relationships/hyperlink" Target="https://www.spachoptics.com/SZX12-p/olympus-szx12.htm" TargetMode="External"/><Relationship Id="rId41" Type="http://schemas.openxmlformats.org/officeDocument/2006/relationships/hyperlink" Target="https://www.optics-pro.com/stereo-zoom-sets/optika-szm-led2-stereo-zoom-microscope-trinocular/p,43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7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7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6" ht="21" x14ac:dyDescent="0.35">
      <c r="B1" s="108" t="s">
        <v>97</v>
      </c>
      <c r="C1" s="109"/>
      <c r="D1" s="109"/>
    </row>
    <row r="2" spans="1:6" ht="21" x14ac:dyDescent="0.35">
      <c r="B2" s="28" t="s">
        <v>84</v>
      </c>
      <c r="C2" s="29"/>
      <c r="D2" s="29"/>
    </row>
    <row r="3" spans="1:6" ht="21" x14ac:dyDescent="0.35">
      <c r="B3" s="10"/>
      <c r="C3" s="11"/>
      <c r="D3" s="11"/>
    </row>
    <row r="4" spans="1:6" s="12" customFormat="1" ht="15" x14ac:dyDescent="0.25">
      <c r="A4" s="27"/>
      <c r="B4" s="26" t="s">
        <v>107</v>
      </c>
      <c r="C4" s="25"/>
      <c r="D4" s="15"/>
      <c r="E4" s="14"/>
      <c r="F4" s="16"/>
    </row>
    <row r="5" spans="1:6" s="12" customFormat="1" ht="15" x14ac:dyDescent="0.25">
      <c r="A5" s="27"/>
      <c r="B5" s="13"/>
      <c r="C5" s="14"/>
      <c r="D5" s="15"/>
      <c r="E5" s="14"/>
      <c r="F5" s="16"/>
    </row>
    <row r="6" spans="1:6" s="12" customFormat="1" ht="15" x14ac:dyDescent="0.25">
      <c r="B6" s="24"/>
      <c r="C6" s="14"/>
      <c r="D6" s="15"/>
      <c r="E6" s="14"/>
      <c r="F6" s="16"/>
    </row>
    <row r="7" spans="1:6" s="12" customFormat="1" ht="13.9" customHeight="1" x14ac:dyDescent="0.25">
      <c r="B7" s="17" t="s">
        <v>69</v>
      </c>
      <c r="C7" s="99"/>
      <c r="D7" s="100"/>
      <c r="E7" s="100"/>
      <c r="F7" s="101"/>
    </row>
    <row r="8" spans="1:6" s="12" customFormat="1" ht="13.9" customHeight="1" x14ac:dyDescent="0.25">
      <c r="B8" s="17" t="s">
        <v>70</v>
      </c>
      <c r="C8" s="110"/>
      <c r="D8" s="100"/>
      <c r="E8" s="100"/>
      <c r="F8" s="101"/>
    </row>
    <row r="9" spans="1:6" s="12" customFormat="1" ht="13.9" customHeight="1" x14ac:dyDescent="0.25">
      <c r="B9" s="17" t="s">
        <v>71</v>
      </c>
      <c r="C9" s="99"/>
      <c r="D9" s="100"/>
      <c r="E9" s="100"/>
      <c r="F9" s="101"/>
    </row>
    <row r="10" spans="1:6" s="12" customFormat="1" ht="15" x14ac:dyDescent="0.25">
      <c r="B10" s="17" t="s">
        <v>72</v>
      </c>
      <c r="C10" s="99"/>
      <c r="D10" s="100"/>
      <c r="E10" s="100"/>
      <c r="F10" s="101"/>
    </row>
    <row r="11" spans="1:6" s="12" customFormat="1" ht="15" x14ac:dyDescent="0.25">
      <c r="B11" s="17" t="s">
        <v>108</v>
      </c>
      <c r="C11" s="18"/>
      <c r="D11" s="19"/>
      <c r="E11" s="19"/>
      <c r="F11" s="20"/>
    </row>
    <row r="12" spans="1:6" s="12" customFormat="1" ht="15" x14ac:dyDescent="0.25">
      <c r="B12" s="17" t="s">
        <v>73</v>
      </c>
      <c r="C12" s="99"/>
      <c r="D12" s="100"/>
      <c r="E12" s="100"/>
      <c r="F12" s="101"/>
    </row>
    <row r="13" spans="1:6" s="12" customFormat="1" ht="15" x14ac:dyDescent="0.25">
      <c r="B13" s="22"/>
      <c r="C13" s="23"/>
      <c r="D13" s="23"/>
      <c r="E13" s="23"/>
      <c r="F13" s="23"/>
    </row>
    <row r="14" spans="1:6" ht="23.25" x14ac:dyDescent="0.25">
      <c r="B14" s="1" t="s">
        <v>17</v>
      </c>
    </row>
    <row r="15" spans="1:6" ht="23.25" x14ac:dyDescent="0.25">
      <c r="B15" s="1"/>
    </row>
    <row r="16" spans="1:6" s="5" customFormat="1" ht="33" customHeight="1" x14ac:dyDescent="0.25">
      <c r="A16" s="6"/>
      <c r="B16" s="30" t="s">
        <v>83</v>
      </c>
      <c r="C16" s="9"/>
      <c r="D16" s="4"/>
      <c r="E16" s="8"/>
    </row>
    <row r="17" spans="2:8" ht="15" customHeight="1" x14ac:dyDescent="0.25">
      <c r="B17" s="105" t="s">
        <v>11</v>
      </c>
      <c r="C17" s="107" t="s">
        <v>12</v>
      </c>
      <c r="D17" s="107" t="s">
        <v>13</v>
      </c>
      <c r="E17" s="102" t="s">
        <v>65</v>
      </c>
      <c r="F17" s="104" t="s">
        <v>132</v>
      </c>
      <c r="G17" s="102"/>
      <c r="H17" s="102"/>
    </row>
    <row r="18" spans="2:8" ht="13.9" customHeight="1" x14ac:dyDescent="0.25">
      <c r="B18" s="106"/>
      <c r="C18" s="107"/>
      <c r="D18" s="107"/>
      <c r="E18" s="103"/>
      <c r="F18" s="115" t="s">
        <v>133</v>
      </c>
      <c r="G18" s="115" t="s">
        <v>134</v>
      </c>
      <c r="H18" s="115" t="s">
        <v>135</v>
      </c>
    </row>
    <row r="19" spans="2:8" ht="28.15" customHeight="1" x14ac:dyDescent="0.25">
      <c r="B19" s="106"/>
      <c r="C19" s="107"/>
      <c r="D19" s="107"/>
      <c r="E19" s="103"/>
      <c r="F19" s="116"/>
      <c r="G19" s="116"/>
      <c r="H19" s="116"/>
    </row>
    <row r="20" spans="2:8" x14ac:dyDescent="0.25">
      <c r="B20" s="32" t="s">
        <v>2</v>
      </c>
      <c r="C20" s="32" t="s">
        <v>3</v>
      </c>
      <c r="D20" s="32">
        <v>10482700</v>
      </c>
      <c r="E20" s="34" t="s">
        <v>63</v>
      </c>
      <c r="F20" s="98">
        <v>4</v>
      </c>
      <c r="G20" s="35"/>
      <c r="H20" s="97">
        <f>F20*G20</f>
        <v>0</v>
      </c>
    </row>
    <row r="21" spans="2:8" ht="22.9" customHeight="1" x14ac:dyDescent="0.2">
      <c r="B21" s="79" t="s">
        <v>120</v>
      </c>
      <c r="C21" s="32"/>
      <c r="D21" s="32"/>
      <c r="E21" s="34"/>
      <c r="F21" s="36"/>
      <c r="G21" s="36"/>
      <c r="H21" s="36"/>
    </row>
    <row r="22" spans="2:8" x14ac:dyDescent="0.25">
      <c r="B22" s="37" t="s">
        <v>4</v>
      </c>
      <c r="C22" s="32" t="s">
        <v>3</v>
      </c>
      <c r="D22" s="32">
        <v>10482772</v>
      </c>
      <c r="E22" s="34" t="s">
        <v>63</v>
      </c>
      <c r="F22" s="98">
        <v>4</v>
      </c>
      <c r="G22" s="35"/>
      <c r="H22" s="97">
        <f>F22*G22</f>
        <v>0</v>
      </c>
    </row>
    <row r="23" spans="2:8" ht="25.5" x14ac:dyDescent="0.2">
      <c r="B23" s="79" t="s">
        <v>120</v>
      </c>
      <c r="C23" s="32"/>
      <c r="D23" s="32"/>
      <c r="E23" s="34"/>
      <c r="F23" s="36"/>
      <c r="G23" s="36"/>
      <c r="H23" s="36"/>
    </row>
    <row r="24" spans="2:8" x14ac:dyDescent="0.25">
      <c r="B24" s="32" t="s">
        <v>15</v>
      </c>
      <c r="C24" s="32" t="s">
        <v>5</v>
      </c>
      <c r="D24" s="32">
        <v>2609402</v>
      </c>
      <c r="E24" s="34" t="s">
        <v>63</v>
      </c>
      <c r="F24" s="98">
        <v>4</v>
      </c>
      <c r="G24" s="35"/>
      <c r="H24" s="97">
        <f>F24*G24</f>
        <v>0</v>
      </c>
    </row>
    <row r="25" spans="2:8" ht="25.5" x14ac:dyDescent="0.25">
      <c r="B25" s="81" t="s">
        <v>121</v>
      </c>
      <c r="C25" s="32"/>
      <c r="D25" s="32"/>
      <c r="E25" s="34"/>
      <c r="F25" s="36"/>
      <c r="G25" s="36"/>
      <c r="H25" s="36"/>
    </row>
    <row r="26" spans="2:8" x14ac:dyDescent="0.25">
      <c r="B26" s="32" t="s">
        <v>6</v>
      </c>
      <c r="C26" s="37" t="s">
        <v>1</v>
      </c>
      <c r="D26" s="37">
        <v>10445945</v>
      </c>
      <c r="E26" s="34" t="s">
        <v>63</v>
      </c>
      <c r="F26" s="98">
        <v>4</v>
      </c>
      <c r="G26" s="35"/>
      <c r="H26" s="97">
        <f>F26*G26</f>
        <v>0</v>
      </c>
    </row>
    <row r="27" spans="2:8" ht="25.5" x14ac:dyDescent="0.25">
      <c r="B27" s="77" t="s">
        <v>123</v>
      </c>
      <c r="C27" s="37"/>
      <c r="D27" s="37"/>
      <c r="E27" s="34"/>
      <c r="F27" s="36"/>
      <c r="G27" s="36"/>
      <c r="H27" s="36"/>
    </row>
    <row r="28" spans="2:8" ht="38.25" x14ac:dyDescent="0.2">
      <c r="B28" s="86" t="s">
        <v>114</v>
      </c>
      <c r="C28" s="37" t="s">
        <v>5</v>
      </c>
      <c r="D28" s="32" t="s">
        <v>7</v>
      </c>
      <c r="E28" s="34" t="s">
        <v>63</v>
      </c>
      <c r="F28" s="98">
        <v>4</v>
      </c>
      <c r="G28" s="35"/>
      <c r="H28" s="97">
        <f>F28*G28</f>
        <v>0</v>
      </c>
    </row>
    <row r="29" spans="2:8" ht="28.9" customHeight="1" x14ac:dyDescent="0.25">
      <c r="B29" s="77" t="s">
        <v>122</v>
      </c>
      <c r="C29" s="32"/>
      <c r="D29" s="32"/>
      <c r="E29" s="34"/>
      <c r="F29" s="36"/>
      <c r="G29" s="36"/>
      <c r="H29" s="36"/>
    </row>
    <row r="30" spans="2:8" s="2" customFormat="1" ht="28.15" customHeight="1" x14ac:dyDescent="0.25">
      <c r="B30" s="39" t="s">
        <v>115</v>
      </c>
      <c r="C30" s="37" t="s">
        <v>1</v>
      </c>
      <c r="D30" s="40" t="s">
        <v>7</v>
      </c>
      <c r="E30" s="34" t="s">
        <v>63</v>
      </c>
      <c r="F30" s="98">
        <v>4</v>
      </c>
      <c r="G30" s="35"/>
      <c r="H30" s="97">
        <f>F30*G30</f>
        <v>0</v>
      </c>
    </row>
    <row r="31" spans="2:8" ht="24" x14ac:dyDescent="0.25">
      <c r="B31" s="41" t="s">
        <v>16</v>
      </c>
      <c r="C31" s="42"/>
      <c r="D31" s="42"/>
      <c r="E31" s="34"/>
      <c r="F31" s="36"/>
      <c r="G31" s="36"/>
      <c r="H31" s="36"/>
    </row>
    <row r="32" spans="2:8" s="2" customFormat="1" x14ac:dyDescent="0.25">
      <c r="B32" s="43" t="s">
        <v>18</v>
      </c>
      <c r="C32" s="44" t="s">
        <v>1</v>
      </c>
      <c r="D32" s="44">
        <v>279265</v>
      </c>
      <c r="E32" s="34" t="s">
        <v>63</v>
      </c>
      <c r="F32" s="98">
        <v>4</v>
      </c>
      <c r="G32" s="35"/>
      <c r="H32" s="97">
        <f>F32*G32</f>
        <v>0</v>
      </c>
    </row>
    <row r="33" spans="2:8" s="2" customFormat="1" ht="24" x14ac:dyDescent="0.25">
      <c r="B33" s="45" t="s">
        <v>29</v>
      </c>
      <c r="C33" s="46"/>
      <c r="D33" s="46"/>
      <c r="E33" s="34"/>
      <c r="F33" s="36"/>
      <c r="G33" s="36"/>
      <c r="H33" s="36"/>
    </row>
    <row r="34" spans="2:8" s="2" customFormat="1" x14ac:dyDescent="0.25">
      <c r="B34" s="43" t="s">
        <v>19</v>
      </c>
      <c r="C34" s="44" t="s">
        <v>20</v>
      </c>
      <c r="D34" s="44">
        <v>191470</v>
      </c>
      <c r="E34" s="34" t="s">
        <v>63</v>
      </c>
      <c r="F34" s="98">
        <v>4</v>
      </c>
      <c r="G34" s="35"/>
      <c r="H34" s="97">
        <f>F34*G34</f>
        <v>0</v>
      </c>
    </row>
    <row r="35" spans="2:8" s="2" customFormat="1" x14ac:dyDescent="0.25">
      <c r="B35" s="45" t="s">
        <v>33</v>
      </c>
      <c r="C35" s="46"/>
      <c r="D35" s="46"/>
      <c r="E35" s="34"/>
      <c r="F35" s="36"/>
      <c r="G35" s="36"/>
      <c r="H35" s="36"/>
    </row>
    <row r="36" spans="2:8" s="2" customFormat="1" x14ac:dyDescent="0.25">
      <c r="B36" s="43" t="s">
        <v>19</v>
      </c>
      <c r="C36" s="44" t="s">
        <v>20</v>
      </c>
      <c r="D36" s="44">
        <v>191944</v>
      </c>
      <c r="E36" s="34" t="s">
        <v>63</v>
      </c>
      <c r="F36" s="98">
        <v>4</v>
      </c>
      <c r="G36" s="35"/>
      <c r="H36" s="97">
        <f>F36*G36</f>
        <v>0</v>
      </c>
    </row>
    <row r="37" spans="2:8" s="2" customFormat="1" x14ac:dyDescent="0.25">
      <c r="B37" s="45" t="s">
        <v>33</v>
      </c>
      <c r="C37" s="46"/>
      <c r="D37" s="46"/>
      <c r="E37" s="34"/>
      <c r="F37" s="36"/>
      <c r="G37" s="36"/>
      <c r="H37" s="36"/>
    </row>
    <row r="38" spans="2:8" s="2" customFormat="1" x14ac:dyDescent="0.25">
      <c r="B38" s="43" t="s">
        <v>21</v>
      </c>
      <c r="C38" s="44" t="s">
        <v>10</v>
      </c>
      <c r="D38" s="44" t="s">
        <v>22</v>
      </c>
      <c r="E38" s="34" t="s">
        <v>63</v>
      </c>
      <c r="F38" s="98">
        <v>4</v>
      </c>
      <c r="G38" s="35"/>
      <c r="H38" s="97">
        <f>F38*G38</f>
        <v>0</v>
      </c>
    </row>
    <row r="39" spans="2:8" s="2" customFormat="1" x14ac:dyDescent="0.25">
      <c r="B39" s="45" t="s">
        <v>14</v>
      </c>
      <c r="C39" s="46"/>
      <c r="D39" s="46"/>
      <c r="E39" s="34"/>
      <c r="F39" s="36"/>
      <c r="G39" s="36"/>
      <c r="H39" s="36"/>
    </row>
    <row r="40" spans="2:8" s="2" customFormat="1" x14ac:dyDescent="0.25">
      <c r="B40" s="43" t="s">
        <v>35</v>
      </c>
      <c r="C40" s="44" t="s">
        <v>20</v>
      </c>
      <c r="D40" s="44">
        <v>1003261</v>
      </c>
      <c r="E40" s="34" t="s">
        <v>63</v>
      </c>
      <c r="F40" s="98">
        <v>4</v>
      </c>
      <c r="G40" s="35"/>
      <c r="H40" s="97">
        <f>F40*G40</f>
        <v>0</v>
      </c>
    </row>
    <row r="41" spans="2:8" s="2" customFormat="1" ht="25.5" x14ac:dyDescent="0.25">
      <c r="B41" s="81" t="s">
        <v>111</v>
      </c>
      <c r="C41" s="46"/>
      <c r="D41" s="46"/>
      <c r="E41" s="34"/>
      <c r="F41" s="36"/>
      <c r="G41" s="36"/>
      <c r="H41" s="36"/>
    </row>
    <row r="42" spans="2:8" s="2" customFormat="1" x14ac:dyDescent="0.25">
      <c r="B42" s="43" t="s">
        <v>36</v>
      </c>
      <c r="C42" s="44" t="s">
        <v>10</v>
      </c>
      <c r="D42" s="44" t="s">
        <v>23</v>
      </c>
      <c r="E42" s="34" t="s">
        <v>63</v>
      </c>
      <c r="F42" s="98">
        <v>4</v>
      </c>
      <c r="G42" s="35"/>
      <c r="H42" s="97">
        <f>F42*G42</f>
        <v>0</v>
      </c>
    </row>
    <row r="43" spans="2:8" s="2" customFormat="1" x14ac:dyDescent="0.25">
      <c r="B43" s="47" t="s">
        <v>34</v>
      </c>
      <c r="C43" s="46"/>
      <c r="D43" s="46"/>
      <c r="E43" s="34"/>
      <c r="F43" s="36"/>
      <c r="G43" s="36"/>
      <c r="H43" s="36"/>
    </row>
    <row r="44" spans="2:8" s="2" customFormat="1" x14ac:dyDescent="0.25">
      <c r="B44" s="48" t="s">
        <v>40</v>
      </c>
      <c r="C44" s="44" t="s">
        <v>20</v>
      </c>
      <c r="D44" s="49">
        <v>1003524</v>
      </c>
      <c r="E44" s="34" t="s">
        <v>63</v>
      </c>
      <c r="F44" s="98">
        <v>4</v>
      </c>
      <c r="G44" s="35"/>
      <c r="H44" s="97">
        <f>F44*G44</f>
        <v>0</v>
      </c>
    </row>
    <row r="45" spans="2:8" s="2" customFormat="1" ht="25.5" x14ac:dyDescent="0.25">
      <c r="B45" s="82" t="s">
        <v>112</v>
      </c>
      <c r="C45" s="46"/>
      <c r="D45" s="46"/>
      <c r="E45" s="34"/>
      <c r="F45" s="36"/>
      <c r="G45" s="36"/>
      <c r="H45" s="36"/>
    </row>
    <row r="46" spans="2:8" x14ac:dyDescent="0.25">
      <c r="B46" s="50" t="s">
        <v>24</v>
      </c>
      <c r="C46" s="37" t="s">
        <v>3</v>
      </c>
      <c r="D46" s="37">
        <v>10482695</v>
      </c>
      <c r="E46" s="34" t="s">
        <v>63</v>
      </c>
      <c r="F46" s="98">
        <v>4</v>
      </c>
      <c r="G46" s="35"/>
      <c r="H46" s="97">
        <f>F46*G46</f>
        <v>0</v>
      </c>
    </row>
    <row r="47" spans="2:8" x14ac:dyDescent="0.25">
      <c r="B47" s="51" t="s">
        <v>37</v>
      </c>
      <c r="C47" s="52"/>
      <c r="D47" s="52"/>
      <c r="E47" s="34"/>
      <c r="F47" s="36"/>
      <c r="G47" s="36"/>
      <c r="H47" s="36"/>
    </row>
    <row r="48" spans="2:8" x14ac:dyDescent="0.25">
      <c r="B48" s="50" t="s">
        <v>24</v>
      </c>
      <c r="C48" s="37" t="s">
        <v>3</v>
      </c>
      <c r="D48" s="37">
        <v>10482373</v>
      </c>
      <c r="E48" s="34" t="s">
        <v>63</v>
      </c>
      <c r="F48" s="98">
        <v>4</v>
      </c>
      <c r="G48" s="35"/>
      <c r="H48" s="97">
        <f>F48*G48</f>
        <v>0</v>
      </c>
    </row>
    <row r="49" spans="2:8" x14ac:dyDescent="0.25">
      <c r="B49" s="51" t="s">
        <v>37</v>
      </c>
      <c r="C49" s="52"/>
      <c r="D49" s="52"/>
      <c r="E49" s="34"/>
      <c r="F49" s="36"/>
      <c r="G49" s="36"/>
      <c r="H49" s="36"/>
    </row>
    <row r="50" spans="2:8" x14ac:dyDescent="0.2">
      <c r="B50" s="78" t="s">
        <v>100</v>
      </c>
      <c r="C50" s="72" t="s">
        <v>10</v>
      </c>
      <c r="D50" s="72" t="s">
        <v>102</v>
      </c>
      <c r="E50" s="75" t="s">
        <v>63</v>
      </c>
      <c r="F50" s="98">
        <v>4</v>
      </c>
      <c r="G50" s="35"/>
      <c r="H50" s="97">
        <f>F50*G50</f>
        <v>0</v>
      </c>
    </row>
    <row r="51" spans="2:8" x14ac:dyDescent="0.2">
      <c r="B51" s="78" t="s">
        <v>100</v>
      </c>
      <c r="C51" s="72" t="s">
        <v>10</v>
      </c>
      <c r="D51" s="44" t="s">
        <v>101</v>
      </c>
      <c r="E51" s="75" t="s">
        <v>63</v>
      </c>
      <c r="F51" s="98">
        <v>4</v>
      </c>
      <c r="G51" s="35"/>
      <c r="H51" s="97">
        <f>F51*G51</f>
        <v>0</v>
      </c>
    </row>
    <row r="52" spans="2:8" x14ac:dyDescent="0.2">
      <c r="B52" s="78" t="s">
        <v>103</v>
      </c>
      <c r="C52" s="72" t="s">
        <v>10</v>
      </c>
      <c r="D52" s="72" t="s">
        <v>104</v>
      </c>
      <c r="E52" s="75" t="s">
        <v>63</v>
      </c>
      <c r="F52" s="98">
        <v>4</v>
      </c>
      <c r="G52" s="35"/>
      <c r="H52" s="97">
        <f>F52*G52</f>
        <v>0</v>
      </c>
    </row>
    <row r="53" spans="2:8" x14ac:dyDescent="0.2">
      <c r="B53" s="78" t="s">
        <v>103</v>
      </c>
      <c r="C53" s="72" t="s">
        <v>10</v>
      </c>
      <c r="D53" s="72" t="s">
        <v>105</v>
      </c>
      <c r="E53" s="75" t="s">
        <v>63</v>
      </c>
      <c r="F53" s="98">
        <v>4</v>
      </c>
      <c r="G53" s="35"/>
      <c r="H53" s="97">
        <f>F53*G53</f>
        <v>0</v>
      </c>
    </row>
    <row r="54" spans="2:8" ht="26.45" customHeight="1" x14ac:dyDescent="0.25">
      <c r="B54" s="80" t="s">
        <v>106</v>
      </c>
      <c r="C54" s="52"/>
      <c r="D54" s="52"/>
      <c r="E54" s="34"/>
      <c r="F54" s="36"/>
      <c r="G54" s="36"/>
      <c r="H54" s="36"/>
    </row>
    <row r="55" spans="2:8" x14ac:dyDescent="0.25">
      <c r="B55" s="53" t="s">
        <v>26</v>
      </c>
      <c r="C55" s="37" t="s">
        <v>9</v>
      </c>
      <c r="D55" s="37" t="s">
        <v>27</v>
      </c>
      <c r="E55" s="34" t="s">
        <v>61</v>
      </c>
      <c r="F55" s="98">
        <v>4</v>
      </c>
      <c r="G55" s="35"/>
      <c r="H55" s="97">
        <f>F55*G55</f>
        <v>0</v>
      </c>
    </row>
    <row r="56" spans="2:8" ht="24" x14ac:dyDescent="0.25">
      <c r="B56" s="38" t="s">
        <v>38</v>
      </c>
      <c r="C56" s="54"/>
      <c r="D56" s="54"/>
      <c r="E56" s="34"/>
      <c r="F56" s="36"/>
      <c r="G56" s="36"/>
      <c r="H56" s="36"/>
    </row>
    <row r="57" spans="2:8" x14ac:dyDescent="0.25">
      <c r="B57" s="53" t="s">
        <v>25</v>
      </c>
      <c r="C57" s="37" t="s">
        <v>9</v>
      </c>
      <c r="D57" s="33">
        <v>104462985634872</v>
      </c>
      <c r="E57" s="34" t="s">
        <v>61</v>
      </c>
      <c r="F57" s="98">
        <v>4</v>
      </c>
      <c r="G57" s="35"/>
      <c r="H57" s="97">
        <f>F57*G57</f>
        <v>0</v>
      </c>
    </row>
    <row r="58" spans="2:8" ht="24" x14ac:dyDescent="0.25">
      <c r="B58" s="55" t="s">
        <v>39</v>
      </c>
      <c r="C58" s="56"/>
      <c r="D58" s="56"/>
      <c r="E58" s="34"/>
      <c r="F58" s="36"/>
      <c r="G58" s="36"/>
      <c r="H58" s="36"/>
    </row>
    <row r="59" spans="2:8" x14ac:dyDescent="0.25">
      <c r="B59" s="57" t="s">
        <v>64</v>
      </c>
      <c r="C59" s="37" t="s">
        <v>30</v>
      </c>
      <c r="D59" s="37">
        <v>204601</v>
      </c>
      <c r="E59" s="34" t="s">
        <v>61</v>
      </c>
      <c r="F59" s="98">
        <v>4</v>
      </c>
      <c r="G59" s="35"/>
      <c r="H59" s="97">
        <f>F59*G59</f>
        <v>0</v>
      </c>
    </row>
    <row r="60" spans="2:8" ht="92.45" customHeight="1" x14ac:dyDescent="0.25">
      <c r="B60" s="38" t="s">
        <v>31</v>
      </c>
      <c r="C60" s="58" t="s">
        <v>32</v>
      </c>
      <c r="D60" s="37"/>
      <c r="E60" s="34"/>
      <c r="F60" s="36"/>
      <c r="G60" s="36"/>
      <c r="H60" s="36"/>
    </row>
    <row r="61" spans="2:8" x14ac:dyDescent="0.25">
      <c r="B61" s="57" t="s">
        <v>42</v>
      </c>
      <c r="C61" s="37" t="s">
        <v>30</v>
      </c>
      <c r="D61" s="37" t="s">
        <v>41</v>
      </c>
      <c r="E61" s="34" t="s">
        <v>61</v>
      </c>
      <c r="F61" s="98">
        <v>4</v>
      </c>
      <c r="G61" s="35"/>
      <c r="H61" s="97">
        <f>F61*G61</f>
        <v>0</v>
      </c>
    </row>
    <row r="62" spans="2:8" ht="78" customHeight="1" x14ac:dyDescent="0.25">
      <c r="B62" s="59" t="s">
        <v>43</v>
      </c>
      <c r="C62" s="58" t="s">
        <v>44</v>
      </c>
      <c r="D62" s="37"/>
      <c r="E62" s="34"/>
      <c r="F62" s="36"/>
      <c r="G62" s="36"/>
      <c r="H62" s="36"/>
    </row>
    <row r="63" spans="2:8" x14ac:dyDescent="0.25">
      <c r="B63" s="57" t="s">
        <v>45</v>
      </c>
      <c r="C63" s="37" t="s">
        <v>0</v>
      </c>
      <c r="D63" s="37">
        <v>1245</v>
      </c>
      <c r="E63" s="34" t="s">
        <v>61</v>
      </c>
      <c r="F63" s="98">
        <v>4</v>
      </c>
      <c r="G63" s="35"/>
      <c r="H63" s="97">
        <f>F63*G63</f>
        <v>0</v>
      </c>
    </row>
    <row r="64" spans="2:8" x14ac:dyDescent="0.25">
      <c r="B64" s="80" t="s">
        <v>110</v>
      </c>
      <c r="C64" s="37"/>
      <c r="D64" s="37"/>
      <c r="E64" s="34"/>
      <c r="F64" s="36"/>
      <c r="G64" s="36"/>
      <c r="H64" s="36"/>
    </row>
    <row r="65" spans="1:8" x14ac:dyDescent="0.25">
      <c r="B65" s="57" t="s">
        <v>109</v>
      </c>
      <c r="C65" s="57" t="s">
        <v>46</v>
      </c>
      <c r="D65" s="37">
        <v>24395</v>
      </c>
      <c r="E65" s="34" t="s">
        <v>61</v>
      </c>
      <c r="F65" s="98">
        <v>4</v>
      </c>
      <c r="G65" s="35"/>
      <c r="H65" s="97">
        <f>F65*G65</f>
        <v>0</v>
      </c>
    </row>
    <row r="66" spans="1:8" x14ac:dyDescent="0.25">
      <c r="B66" s="57" t="s">
        <v>109</v>
      </c>
      <c r="C66" s="57" t="s">
        <v>46</v>
      </c>
      <c r="D66" s="37">
        <v>24384</v>
      </c>
      <c r="E66" s="34" t="s">
        <v>61</v>
      </c>
      <c r="F66" s="36"/>
      <c r="G66" s="36"/>
      <c r="H66" s="36"/>
    </row>
    <row r="67" spans="1:8" x14ac:dyDescent="0.25">
      <c r="B67" s="57" t="s">
        <v>109</v>
      </c>
      <c r="C67" s="57" t="s">
        <v>46</v>
      </c>
      <c r="D67" s="37">
        <v>24171</v>
      </c>
      <c r="E67" s="34" t="s">
        <v>61</v>
      </c>
      <c r="F67" s="98">
        <v>4</v>
      </c>
      <c r="G67" s="35"/>
      <c r="H67" s="97">
        <f>F67*G67</f>
        <v>0</v>
      </c>
    </row>
    <row r="68" spans="1:8" x14ac:dyDescent="0.25">
      <c r="B68" s="80" t="s">
        <v>113</v>
      </c>
      <c r="C68" s="57"/>
      <c r="D68" s="37"/>
      <c r="E68" s="34"/>
      <c r="F68" s="36"/>
      <c r="G68" s="36"/>
      <c r="H68" s="36"/>
    </row>
    <row r="69" spans="1:8" x14ac:dyDescent="0.25">
      <c r="B69" s="57" t="s">
        <v>47</v>
      </c>
      <c r="C69" s="57" t="s">
        <v>48</v>
      </c>
      <c r="D69" s="37" t="s">
        <v>49</v>
      </c>
      <c r="E69" s="34" t="s">
        <v>61</v>
      </c>
      <c r="F69" s="98">
        <v>4</v>
      </c>
      <c r="G69" s="35"/>
      <c r="H69" s="97">
        <f>F69*G69</f>
        <v>0</v>
      </c>
    </row>
    <row r="70" spans="1:8" ht="30.75" customHeight="1" x14ac:dyDescent="0.25">
      <c r="B70" s="41" t="s">
        <v>14</v>
      </c>
      <c r="C70" s="46"/>
      <c r="D70" s="46"/>
      <c r="E70" s="34"/>
      <c r="F70" s="36"/>
      <c r="G70" s="36"/>
      <c r="H70" s="36"/>
    </row>
    <row r="71" spans="1:8" ht="24" customHeight="1" x14ac:dyDescent="0.25">
      <c r="B71" s="60" t="s">
        <v>99</v>
      </c>
      <c r="C71" s="53" t="s">
        <v>9</v>
      </c>
      <c r="D71" s="49" t="s">
        <v>66</v>
      </c>
      <c r="E71" s="34" t="s">
        <v>85</v>
      </c>
      <c r="F71" s="98">
        <v>4</v>
      </c>
      <c r="G71" s="35"/>
      <c r="H71" s="97">
        <f>F71*G71</f>
        <v>0</v>
      </c>
    </row>
    <row r="72" spans="1:8" ht="126" customHeight="1" x14ac:dyDescent="0.25">
      <c r="B72" s="77" t="s">
        <v>98</v>
      </c>
      <c r="C72" s="53"/>
      <c r="D72" s="49"/>
      <c r="E72" s="34"/>
      <c r="F72" s="76"/>
      <c r="G72" s="76"/>
      <c r="H72" s="76"/>
    </row>
    <row r="73" spans="1:8" ht="27" customHeight="1" x14ac:dyDescent="0.25">
      <c r="B73" s="60" t="s">
        <v>67</v>
      </c>
      <c r="C73" s="53" t="s">
        <v>10</v>
      </c>
      <c r="D73" s="49" t="s">
        <v>68</v>
      </c>
      <c r="E73" s="34" t="s">
        <v>61</v>
      </c>
      <c r="F73" s="98">
        <v>4</v>
      </c>
      <c r="G73" s="35"/>
      <c r="H73" s="97">
        <f>F73*G73</f>
        <v>0</v>
      </c>
    </row>
    <row r="74" spans="1:8" ht="73.150000000000006" customHeight="1" x14ac:dyDescent="0.25">
      <c r="B74" s="60"/>
      <c r="C74" s="53"/>
      <c r="D74" s="49"/>
      <c r="E74" s="34"/>
      <c r="F74" s="76"/>
      <c r="G74" s="76"/>
      <c r="H74" s="76"/>
    </row>
    <row r="75" spans="1:8" ht="13.9" customHeight="1" x14ac:dyDescent="0.25">
      <c r="A75" s="6"/>
      <c r="B75" s="50" t="s">
        <v>26</v>
      </c>
      <c r="C75" s="53" t="s">
        <v>9</v>
      </c>
      <c r="D75" s="53" t="s">
        <v>28</v>
      </c>
      <c r="E75" s="34" t="s">
        <v>62</v>
      </c>
      <c r="F75" s="98">
        <v>4</v>
      </c>
      <c r="G75" s="35"/>
      <c r="H75" s="97">
        <f>F75*G75</f>
        <v>0</v>
      </c>
    </row>
    <row r="76" spans="1:8" ht="31.9" customHeight="1" x14ac:dyDescent="0.25">
      <c r="A76" s="6"/>
      <c r="B76" s="55" t="s">
        <v>38</v>
      </c>
      <c r="C76" s="37"/>
      <c r="D76" s="50"/>
      <c r="E76" s="34"/>
      <c r="F76" s="36"/>
      <c r="G76" s="36"/>
      <c r="H76" s="36"/>
    </row>
    <row r="77" spans="1:8" x14ac:dyDescent="0.25">
      <c r="B77" s="53" t="s">
        <v>25</v>
      </c>
      <c r="C77" s="53" t="s">
        <v>9</v>
      </c>
      <c r="D77" s="33">
        <v>104462985634867</v>
      </c>
      <c r="E77" s="34" t="s">
        <v>62</v>
      </c>
      <c r="F77" s="98">
        <v>4</v>
      </c>
      <c r="G77" s="35"/>
      <c r="H77" s="97">
        <f>F77*G77</f>
        <v>0</v>
      </c>
    </row>
    <row r="78" spans="1:8" s="2" customFormat="1" ht="24" x14ac:dyDescent="0.25">
      <c r="B78" s="55" t="s">
        <v>39</v>
      </c>
      <c r="C78" s="61"/>
      <c r="D78" s="61"/>
      <c r="E78" s="34"/>
      <c r="F78" s="36"/>
      <c r="G78" s="36"/>
      <c r="H78" s="36"/>
    </row>
    <row r="79" spans="1:8" x14ac:dyDescent="0.25">
      <c r="B79" s="32" t="s">
        <v>50</v>
      </c>
      <c r="C79" s="32" t="s">
        <v>30</v>
      </c>
      <c r="D79" s="62" t="s">
        <v>51</v>
      </c>
      <c r="E79" s="34" t="s">
        <v>62</v>
      </c>
      <c r="F79" s="98">
        <v>4</v>
      </c>
      <c r="G79" s="35"/>
      <c r="H79" s="97">
        <f>F79*G79</f>
        <v>0</v>
      </c>
    </row>
    <row r="80" spans="1:8" x14ac:dyDescent="0.25">
      <c r="B80" s="63" t="s">
        <v>52</v>
      </c>
      <c r="C80" s="32"/>
      <c r="D80" s="62"/>
      <c r="E80" s="34"/>
      <c r="F80" s="36"/>
      <c r="G80" s="36"/>
      <c r="H80" s="36"/>
    </row>
    <row r="81" spans="1:8" x14ac:dyDescent="0.25">
      <c r="B81" s="32" t="s">
        <v>53</v>
      </c>
      <c r="C81" s="32" t="s">
        <v>30</v>
      </c>
      <c r="D81" s="32" t="s">
        <v>8</v>
      </c>
      <c r="E81" s="34" t="s">
        <v>62</v>
      </c>
      <c r="F81" s="98">
        <v>4</v>
      </c>
      <c r="G81" s="35"/>
      <c r="H81" s="97">
        <f>F81*G81</f>
        <v>0</v>
      </c>
    </row>
    <row r="82" spans="1:8" ht="24" x14ac:dyDescent="0.25">
      <c r="B82" s="64" t="s">
        <v>54</v>
      </c>
      <c r="C82" s="57" t="s">
        <v>55</v>
      </c>
      <c r="D82" s="32"/>
      <c r="E82" s="34"/>
      <c r="F82" s="36"/>
      <c r="G82" s="36"/>
      <c r="H82" s="36"/>
    </row>
    <row r="83" spans="1:8" x14ac:dyDescent="0.25">
      <c r="B83" s="32" t="s">
        <v>56</v>
      </c>
      <c r="C83" s="32" t="s">
        <v>57</v>
      </c>
      <c r="D83" s="32">
        <v>327425</v>
      </c>
      <c r="E83" s="34" t="s">
        <v>62</v>
      </c>
      <c r="F83" s="98">
        <v>4</v>
      </c>
      <c r="G83" s="35"/>
      <c r="H83" s="97">
        <f>F83*G83</f>
        <v>0</v>
      </c>
    </row>
    <row r="84" spans="1:8" ht="24" x14ac:dyDescent="0.25">
      <c r="B84" s="47" t="s">
        <v>58</v>
      </c>
      <c r="C84" s="32"/>
      <c r="D84" s="32"/>
      <c r="E84" s="34"/>
      <c r="F84" s="36"/>
      <c r="G84" s="36"/>
      <c r="H84" s="36"/>
    </row>
    <row r="85" spans="1:8" x14ac:dyDescent="0.25">
      <c r="B85" s="32" t="s">
        <v>59</v>
      </c>
      <c r="C85" s="32" t="s">
        <v>10</v>
      </c>
      <c r="D85" s="32" t="s">
        <v>60</v>
      </c>
      <c r="E85" s="34" t="s">
        <v>62</v>
      </c>
      <c r="F85" s="98">
        <v>4</v>
      </c>
      <c r="G85" s="35"/>
      <c r="H85" s="97">
        <f>F85*G85</f>
        <v>0</v>
      </c>
    </row>
    <row r="86" spans="1:8" ht="27.75" customHeight="1" x14ac:dyDescent="0.25">
      <c r="B86" s="47" t="s">
        <v>14</v>
      </c>
      <c r="C86" s="32"/>
      <c r="D86" s="32"/>
      <c r="E86" s="34"/>
      <c r="F86" s="36"/>
      <c r="G86" s="36"/>
      <c r="H86" s="36"/>
    </row>
    <row r="87" spans="1:8" ht="24.75" customHeight="1" x14ac:dyDescent="0.25">
      <c r="B87" s="50" t="s">
        <v>24</v>
      </c>
      <c r="C87" s="37" t="s">
        <v>3</v>
      </c>
      <c r="D87" s="37">
        <v>10981651</v>
      </c>
      <c r="E87" s="34" t="s">
        <v>63</v>
      </c>
      <c r="F87" s="98">
        <v>4</v>
      </c>
      <c r="G87" s="65"/>
      <c r="H87" s="97">
        <f>F87*G87</f>
        <v>0</v>
      </c>
    </row>
    <row r="88" spans="1:8" x14ac:dyDescent="0.25">
      <c r="A88" s="21"/>
      <c r="B88" s="66" t="s">
        <v>37</v>
      </c>
      <c r="C88" s="54"/>
      <c r="D88" s="54"/>
      <c r="E88" s="34"/>
      <c r="F88" s="67"/>
      <c r="G88" s="67"/>
      <c r="H88" s="67"/>
    </row>
    <row r="89" spans="1:8" x14ac:dyDescent="0.25">
      <c r="A89" s="21"/>
      <c r="B89" s="50" t="s">
        <v>24</v>
      </c>
      <c r="C89" s="37" t="s">
        <v>3</v>
      </c>
      <c r="D89" s="37">
        <v>1098144586</v>
      </c>
      <c r="E89" s="34" t="s">
        <v>61</v>
      </c>
      <c r="F89" s="98">
        <v>4</v>
      </c>
      <c r="G89" s="65"/>
      <c r="H89" s="97">
        <f>F89*G89</f>
        <v>0</v>
      </c>
    </row>
    <row r="90" spans="1:8" x14ac:dyDescent="0.25">
      <c r="A90" s="21"/>
      <c r="B90" s="66" t="s">
        <v>37</v>
      </c>
      <c r="C90" s="54"/>
      <c r="D90" s="54"/>
      <c r="E90" s="34"/>
      <c r="F90" s="67"/>
      <c r="G90" s="67"/>
      <c r="H90" s="67"/>
    </row>
    <row r="91" spans="1:8" x14ac:dyDescent="0.25">
      <c r="A91" s="21"/>
      <c r="B91" s="50" t="s">
        <v>24</v>
      </c>
      <c r="C91" s="37" t="s">
        <v>3</v>
      </c>
      <c r="D91" s="37">
        <v>10981415</v>
      </c>
      <c r="E91" s="34" t="s">
        <v>74</v>
      </c>
      <c r="F91" s="98">
        <v>4</v>
      </c>
      <c r="G91" s="65"/>
      <c r="H91" s="97">
        <f>F91*G91</f>
        <v>0</v>
      </c>
    </row>
    <row r="92" spans="1:8" x14ac:dyDescent="0.25">
      <c r="A92" s="21"/>
      <c r="B92" s="66" t="s">
        <v>37</v>
      </c>
      <c r="C92" s="54"/>
      <c r="D92" s="54"/>
      <c r="E92" s="34"/>
      <c r="F92" s="67"/>
      <c r="G92" s="67"/>
      <c r="H92" s="67"/>
    </row>
    <row r="93" spans="1:8" x14ac:dyDescent="0.25">
      <c r="B93" s="50" t="s">
        <v>75</v>
      </c>
      <c r="C93" s="37"/>
      <c r="D93" s="37">
        <v>7030</v>
      </c>
      <c r="E93" s="34" t="s">
        <v>63</v>
      </c>
      <c r="F93" s="98">
        <v>4</v>
      </c>
      <c r="G93" s="65"/>
      <c r="H93" s="97">
        <f>F93*G93</f>
        <v>0</v>
      </c>
    </row>
    <row r="94" spans="1:8" ht="24" x14ac:dyDescent="0.25">
      <c r="A94" s="21"/>
      <c r="B94" s="66" t="s">
        <v>76</v>
      </c>
      <c r="C94" s="54"/>
      <c r="D94" s="54"/>
      <c r="E94" s="34"/>
      <c r="F94" s="67"/>
      <c r="G94" s="67"/>
      <c r="H94" s="67"/>
    </row>
    <row r="95" spans="1:8" ht="25.5" x14ac:dyDescent="0.25">
      <c r="B95" s="50" t="s">
        <v>75</v>
      </c>
      <c r="C95" s="37"/>
      <c r="D95" s="37">
        <v>23958</v>
      </c>
      <c r="E95" s="68" t="s">
        <v>77</v>
      </c>
      <c r="F95" s="98">
        <v>4</v>
      </c>
      <c r="G95" s="65"/>
      <c r="H95" s="97">
        <f>F95*G95</f>
        <v>0</v>
      </c>
    </row>
    <row r="96" spans="1:8" ht="24" x14ac:dyDescent="0.25">
      <c r="A96" s="21"/>
      <c r="B96" s="66" t="s">
        <v>76</v>
      </c>
      <c r="C96" s="54"/>
      <c r="D96" s="54"/>
      <c r="E96" s="34"/>
      <c r="F96" s="67"/>
      <c r="G96" s="67"/>
      <c r="H96" s="67"/>
    </row>
    <row r="97" spans="1:8" x14ac:dyDescent="0.25">
      <c r="B97" s="50" t="s">
        <v>24</v>
      </c>
      <c r="C97" s="37" t="s">
        <v>3</v>
      </c>
      <c r="D97" s="37">
        <v>10780138</v>
      </c>
      <c r="E97" s="34" t="s">
        <v>78</v>
      </c>
      <c r="F97" s="98">
        <v>4</v>
      </c>
      <c r="G97" s="65"/>
      <c r="H97" s="97">
        <f>F97*G97</f>
        <v>0</v>
      </c>
    </row>
    <row r="98" spans="1:8" x14ac:dyDescent="0.25">
      <c r="A98" s="21"/>
      <c r="B98" s="66" t="s">
        <v>37</v>
      </c>
      <c r="C98" s="54"/>
      <c r="D98" s="54"/>
      <c r="E98" s="34"/>
      <c r="F98" s="67"/>
      <c r="G98" s="67"/>
      <c r="H98" s="67"/>
    </row>
    <row r="99" spans="1:8" ht="25.5" x14ac:dyDescent="0.25">
      <c r="B99" s="50" t="s">
        <v>24</v>
      </c>
      <c r="C99" s="37" t="s">
        <v>3</v>
      </c>
      <c r="D99" s="37">
        <v>10981416</v>
      </c>
      <c r="E99" s="68" t="s">
        <v>79</v>
      </c>
      <c r="F99" s="98">
        <v>4</v>
      </c>
      <c r="G99" s="65"/>
      <c r="H99" s="97">
        <f>F99*G99</f>
        <v>0</v>
      </c>
    </row>
    <row r="100" spans="1:8" x14ac:dyDescent="0.25">
      <c r="A100" s="21"/>
      <c r="B100" s="66" t="s">
        <v>37</v>
      </c>
      <c r="C100" s="54"/>
      <c r="D100" s="54"/>
      <c r="E100" s="34"/>
      <c r="F100" s="67"/>
      <c r="G100" s="67"/>
      <c r="H100" s="67"/>
    </row>
    <row r="101" spans="1:8" ht="25.5" x14ac:dyDescent="0.25">
      <c r="B101" s="50" t="s">
        <v>24</v>
      </c>
      <c r="C101" s="37" t="s">
        <v>3</v>
      </c>
      <c r="D101" s="37">
        <v>10781090</v>
      </c>
      <c r="E101" s="68" t="s">
        <v>80</v>
      </c>
      <c r="F101" s="98">
        <v>4</v>
      </c>
      <c r="G101" s="65"/>
      <c r="H101" s="97">
        <f>F101*G101</f>
        <v>0</v>
      </c>
    </row>
    <row r="102" spans="1:8" x14ac:dyDescent="0.25">
      <c r="A102" s="21"/>
      <c r="B102" s="66" t="s">
        <v>37</v>
      </c>
      <c r="C102" s="54"/>
      <c r="D102" s="54"/>
      <c r="E102" s="34"/>
      <c r="F102" s="67"/>
      <c r="G102" s="67"/>
      <c r="H102" s="67"/>
    </row>
    <row r="103" spans="1:8" ht="25.5" x14ac:dyDescent="0.25">
      <c r="B103" s="50" t="s">
        <v>24</v>
      </c>
      <c r="C103" s="37" t="s">
        <v>3</v>
      </c>
      <c r="D103" s="37">
        <v>10981476</v>
      </c>
      <c r="E103" s="68" t="s">
        <v>81</v>
      </c>
      <c r="F103" s="98">
        <v>4</v>
      </c>
      <c r="G103" s="65"/>
      <c r="H103" s="97">
        <f>F103*G103</f>
        <v>0</v>
      </c>
    </row>
    <row r="104" spans="1:8" x14ac:dyDescent="0.25">
      <c r="A104" s="21"/>
      <c r="B104" s="66" t="s">
        <v>37</v>
      </c>
      <c r="C104" s="54"/>
      <c r="D104" s="54"/>
      <c r="E104" s="34"/>
      <c r="F104" s="67"/>
      <c r="G104" s="67"/>
      <c r="H104" s="67"/>
    </row>
    <row r="105" spans="1:8" x14ac:dyDescent="0.25">
      <c r="B105" s="50" t="s">
        <v>24</v>
      </c>
      <c r="C105" s="37" t="s">
        <v>3</v>
      </c>
      <c r="D105" s="37">
        <v>10981650</v>
      </c>
      <c r="E105" s="34" t="s">
        <v>82</v>
      </c>
      <c r="F105" s="98">
        <v>4</v>
      </c>
      <c r="G105" s="65"/>
      <c r="H105" s="97">
        <f>F105*G105</f>
        <v>0</v>
      </c>
    </row>
    <row r="106" spans="1:8" x14ac:dyDescent="0.25">
      <c r="A106" s="21"/>
      <c r="B106" s="66" t="s">
        <v>37</v>
      </c>
      <c r="C106" s="54"/>
      <c r="D106" s="54"/>
      <c r="E106" s="34"/>
      <c r="F106" s="67"/>
      <c r="G106" s="67"/>
      <c r="H106" s="67"/>
    </row>
    <row r="107" spans="1:8" s="31" customFormat="1" x14ac:dyDescent="0.25">
      <c r="B107" s="69" t="s">
        <v>64</v>
      </c>
      <c r="C107" s="72" t="s">
        <v>30</v>
      </c>
      <c r="D107" s="72" t="s">
        <v>86</v>
      </c>
      <c r="E107" s="70" t="s">
        <v>63</v>
      </c>
      <c r="F107" s="98">
        <v>4</v>
      </c>
      <c r="G107" s="35"/>
      <c r="H107" s="97">
        <f>F107*G107</f>
        <v>0</v>
      </c>
    </row>
    <row r="108" spans="1:8" s="31" customFormat="1" ht="74.45" customHeight="1" x14ac:dyDescent="0.25">
      <c r="B108" s="73" t="s">
        <v>31</v>
      </c>
      <c r="C108" s="74" t="s">
        <v>87</v>
      </c>
      <c r="D108" s="72"/>
      <c r="E108" s="75"/>
      <c r="F108" s="71"/>
      <c r="G108" s="71"/>
      <c r="H108" s="71"/>
    </row>
    <row r="109" spans="1:8" s="31" customFormat="1" x14ac:dyDescent="0.25">
      <c r="B109" s="69" t="s">
        <v>64</v>
      </c>
      <c r="C109" s="72" t="s">
        <v>30</v>
      </c>
      <c r="D109" s="72" t="s">
        <v>88</v>
      </c>
      <c r="E109" s="70" t="s">
        <v>63</v>
      </c>
      <c r="F109" s="98">
        <v>4</v>
      </c>
      <c r="G109" s="35"/>
      <c r="H109" s="97">
        <f>F109*G109</f>
        <v>0</v>
      </c>
    </row>
    <row r="110" spans="1:8" s="31" customFormat="1" ht="74.45" customHeight="1" x14ac:dyDescent="0.25">
      <c r="B110" s="73" t="s">
        <v>31</v>
      </c>
      <c r="C110" s="74" t="s">
        <v>89</v>
      </c>
      <c r="D110" s="72"/>
      <c r="E110" s="75"/>
      <c r="F110" s="71"/>
      <c r="G110" s="71"/>
      <c r="H110" s="71"/>
    </row>
    <row r="111" spans="1:8" s="31" customFormat="1" x14ac:dyDescent="0.25">
      <c r="B111" s="69" t="s">
        <v>90</v>
      </c>
      <c r="C111" s="72" t="s">
        <v>30</v>
      </c>
      <c r="D111" s="72">
        <v>2028</v>
      </c>
      <c r="E111" s="70" t="s">
        <v>63</v>
      </c>
      <c r="F111" s="98">
        <v>4</v>
      </c>
      <c r="G111" s="35"/>
      <c r="H111" s="97">
        <f>F111*G111</f>
        <v>0</v>
      </c>
    </row>
    <row r="112" spans="1:8" s="31" customFormat="1" ht="60" customHeight="1" x14ac:dyDescent="0.25">
      <c r="B112" s="73" t="s">
        <v>31</v>
      </c>
      <c r="C112" s="74" t="s">
        <v>91</v>
      </c>
      <c r="D112" s="72"/>
      <c r="E112" s="75"/>
      <c r="F112" s="71"/>
      <c r="G112" s="71"/>
      <c r="H112" s="71"/>
    </row>
    <row r="113" spans="2:8" s="31" customFormat="1" x14ac:dyDescent="0.25">
      <c r="B113" s="69" t="s">
        <v>90</v>
      </c>
      <c r="C113" s="72" t="s">
        <v>30</v>
      </c>
      <c r="D113" s="72">
        <v>2029</v>
      </c>
      <c r="E113" s="70" t="s">
        <v>63</v>
      </c>
      <c r="F113" s="98">
        <v>4</v>
      </c>
      <c r="G113" s="35"/>
      <c r="H113" s="97">
        <f>F113*G113</f>
        <v>0</v>
      </c>
    </row>
    <row r="114" spans="2:8" s="31" customFormat="1" ht="73.150000000000006" customHeight="1" x14ac:dyDescent="0.25">
      <c r="B114" s="73" t="s">
        <v>31</v>
      </c>
      <c r="C114" s="74" t="s">
        <v>91</v>
      </c>
      <c r="D114" s="72"/>
      <c r="E114" s="75"/>
      <c r="F114" s="71"/>
      <c r="G114" s="71"/>
      <c r="H114" s="71"/>
    </row>
    <row r="115" spans="2:8" s="31" customFormat="1" x14ac:dyDescent="0.25">
      <c r="B115" s="69" t="s">
        <v>92</v>
      </c>
      <c r="C115" s="72" t="s">
        <v>93</v>
      </c>
      <c r="D115" s="72">
        <v>1622170046</v>
      </c>
      <c r="E115" s="70" t="s">
        <v>63</v>
      </c>
      <c r="F115" s="98">
        <v>4</v>
      </c>
      <c r="G115" s="35"/>
      <c r="H115" s="97">
        <f>F115*G115</f>
        <v>0</v>
      </c>
    </row>
    <row r="116" spans="2:8" s="31" customFormat="1" ht="24" x14ac:dyDescent="0.25">
      <c r="B116" s="73" t="s">
        <v>94</v>
      </c>
      <c r="C116" s="74" t="s">
        <v>95</v>
      </c>
      <c r="D116" s="72"/>
      <c r="E116" s="75"/>
      <c r="F116" s="71"/>
      <c r="G116" s="71"/>
      <c r="H116" s="71"/>
    </row>
    <row r="117" spans="2:8" s="31" customFormat="1" x14ac:dyDescent="0.25">
      <c r="B117" s="69" t="s">
        <v>96</v>
      </c>
      <c r="C117" s="72" t="s">
        <v>93</v>
      </c>
      <c r="D117" s="72">
        <v>1522170040</v>
      </c>
      <c r="E117" s="70" t="s">
        <v>63</v>
      </c>
      <c r="F117" s="98">
        <v>4</v>
      </c>
      <c r="G117" s="35"/>
      <c r="H117" s="97">
        <f>F117*G117</f>
        <v>0</v>
      </c>
    </row>
    <row r="118" spans="2:8" s="31" customFormat="1" ht="24" x14ac:dyDescent="0.25">
      <c r="B118" s="73" t="s">
        <v>94</v>
      </c>
      <c r="C118" s="74" t="s">
        <v>95</v>
      </c>
      <c r="D118" s="72"/>
      <c r="E118" s="75"/>
      <c r="F118" s="71"/>
      <c r="G118" s="71"/>
      <c r="H118" s="71"/>
    </row>
    <row r="119" spans="2:8" s="31" customFormat="1" x14ac:dyDescent="0.25">
      <c r="B119" s="69" t="s">
        <v>116</v>
      </c>
      <c r="C119" s="74" t="s">
        <v>57</v>
      </c>
      <c r="D119" s="72">
        <v>1003054</v>
      </c>
      <c r="E119" s="84" t="s">
        <v>63</v>
      </c>
      <c r="F119" s="98">
        <v>4</v>
      </c>
      <c r="G119" s="85"/>
      <c r="H119" s="97">
        <f>F119*G119</f>
        <v>0</v>
      </c>
    </row>
    <row r="120" spans="2:8" s="31" customFormat="1" ht="25.5" x14ac:dyDescent="0.25">
      <c r="B120" s="83" t="s">
        <v>124</v>
      </c>
      <c r="C120" s="74"/>
      <c r="D120" s="72"/>
      <c r="E120" s="75"/>
      <c r="F120" s="71"/>
      <c r="G120" s="71"/>
      <c r="H120" s="71"/>
    </row>
    <row r="121" spans="2:8" s="31" customFormat="1" x14ac:dyDescent="0.25">
      <c r="B121" s="69" t="s">
        <v>117</v>
      </c>
      <c r="C121" s="74" t="s">
        <v>118</v>
      </c>
      <c r="D121" s="72" t="s">
        <v>119</v>
      </c>
      <c r="E121" s="84" t="s">
        <v>63</v>
      </c>
      <c r="F121" s="98">
        <v>4</v>
      </c>
      <c r="G121" s="85"/>
      <c r="H121" s="97">
        <f>F121*G121</f>
        <v>0</v>
      </c>
    </row>
    <row r="122" spans="2:8" s="31" customFormat="1" ht="113.45" customHeight="1" x14ac:dyDescent="0.25">
      <c r="B122" s="69"/>
      <c r="C122" s="74"/>
      <c r="D122" s="72"/>
      <c r="E122" s="84"/>
      <c r="F122" s="87"/>
      <c r="G122" s="87"/>
      <c r="H122" s="87"/>
    </row>
    <row r="123" spans="2:8" s="31" customFormat="1" ht="30.6" customHeight="1" x14ac:dyDescent="0.25">
      <c r="B123" s="88" t="s">
        <v>125</v>
      </c>
      <c r="C123" s="89" t="s">
        <v>126</v>
      </c>
      <c r="D123" s="89" t="s">
        <v>127</v>
      </c>
      <c r="E123" s="84" t="s">
        <v>63</v>
      </c>
      <c r="F123" s="98">
        <v>4</v>
      </c>
      <c r="G123" s="85"/>
      <c r="H123" s="97">
        <f>F123*G123</f>
        <v>0</v>
      </c>
    </row>
    <row r="124" spans="2:8" s="31" customFormat="1" ht="25.5" x14ac:dyDescent="0.25">
      <c r="B124" s="90" t="s">
        <v>128</v>
      </c>
      <c r="C124" s="74"/>
      <c r="D124" s="72"/>
      <c r="E124" s="91" t="s">
        <v>129</v>
      </c>
      <c r="F124" s="111"/>
      <c r="G124" s="112"/>
      <c r="H124" s="92">
        <f>SUM(H20:H123)</f>
        <v>0</v>
      </c>
    </row>
    <row r="125" spans="2:8" s="31" customFormat="1" x14ac:dyDescent="0.25">
      <c r="B125" s="73"/>
      <c r="C125" s="74"/>
      <c r="D125" s="72"/>
      <c r="E125" s="93" t="s">
        <v>130</v>
      </c>
      <c r="F125" s="113"/>
      <c r="G125" s="114"/>
      <c r="H125" s="92">
        <f>H124*0.23</f>
        <v>0</v>
      </c>
    </row>
    <row r="126" spans="2:8" x14ac:dyDescent="0.25">
      <c r="E126" s="94" t="s">
        <v>131</v>
      </c>
      <c r="F126" s="95"/>
      <c r="G126" s="96"/>
      <c r="H126" s="92">
        <f>H124+H125</f>
        <v>0</v>
      </c>
    </row>
    <row r="127" spans="2:8" x14ac:dyDescent="0.25">
      <c r="H127" s="7"/>
    </row>
  </sheetData>
  <mergeCells count="16">
    <mergeCell ref="F124:G124"/>
    <mergeCell ref="F125:G125"/>
    <mergeCell ref="F18:F19"/>
    <mergeCell ref="G18:G19"/>
    <mergeCell ref="H18:H19"/>
    <mergeCell ref="B1:D1"/>
    <mergeCell ref="C7:F7"/>
    <mergeCell ref="C8:F8"/>
    <mergeCell ref="C9:F9"/>
    <mergeCell ref="C10:F10"/>
    <mergeCell ref="C12:F12"/>
    <mergeCell ref="E17:E19"/>
    <mergeCell ref="F17:H17"/>
    <mergeCell ref="B17:B19"/>
    <mergeCell ref="C17:C19"/>
    <mergeCell ref="D17:D19"/>
  </mergeCells>
  <hyperlinks>
    <hyperlink ref="B27" r:id="rId1" xr:uid="{00000000-0004-0000-0000-000000000000}"/>
    <hyperlink ref="B25" r:id="rId2" xr:uid="{00000000-0004-0000-0000-000001000000}"/>
    <hyperlink ref="B23" r:id="rId3" xr:uid="{00000000-0004-0000-0000-000002000000}"/>
    <hyperlink ref="B29" r:id="rId4" xr:uid="{00000000-0004-0000-0000-000003000000}"/>
    <hyperlink ref="B21" r:id="rId5" xr:uid="{00000000-0004-0000-0000-000004000000}"/>
    <hyperlink ref="B33" r:id="rId6" xr:uid="{00000000-0004-0000-0000-000005000000}"/>
    <hyperlink ref="B35" r:id="rId7" xr:uid="{00000000-0004-0000-0000-000006000000}"/>
    <hyperlink ref="B37" r:id="rId8" xr:uid="{00000000-0004-0000-0000-000007000000}"/>
    <hyperlink ref="B39" r:id="rId9" display="https://www.spachoptics.com/SZX12-p/olympus-szx12.htm" xr:uid="{00000000-0004-0000-0000-000008000000}"/>
    <hyperlink ref="B41" r:id="rId10" xr:uid="{00000000-0004-0000-0000-000009000000}"/>
    <hyperlink ref="B43" r:id="rId11" xr:uid="{00000000-0004-0000-0000-00000A000000}"/>
    <hyperlink ref="B47" r:id="rId12" xr:uid="{00000000-0004-0000-0000-00000B000000}"/>
    <hyperlink ref="B49" r:id="rId13" xr:uid="{00000000-0004-0000-0000-00000C000000}"/>
    <hyperlink ref="B56" r:id="rId14" xr:uid="{00000000-0004-0000-0000-00000D000000}"/>
    <hyperlink ref="B76" r:id="rId15" xr:uid="{00000000-0004-0000-0000-00000E000000}"/>
    <hyperlink ref="B45" r:id="rId16" xr:uid="{00000000-0004-0000-0000-00000F000000}"/>
    <hyperlink ref="B64" r:id="rId17" xr:uid="{00000000-0004-0000-0000-000010000000}"/>
    <hyperlink ref="B60" r:id="rId18" xr:uid="{00000000-0004-0000-0000-000011000000}"/>
    <hyperlink ref="B62" r:id="rId19" xr:uid="{00000000-0004-0000-0000-000012000000}"/>
    <hyperlink ref="B70" r:id="rId20" display="https://www.spachoptics.com/SZX12-p/olympus-szx12.htm" xr:uid="{00000000-0004-0000-0000-000013000000}"/>
    <hyperlink ref="B68" r:id="rId21" xr:uid="{00000000-0004-0000-0000-000014000000}"/>
    <hyperlink ref="B82" r:id="rId22" xr:uid="{00000000-0004-0000-0000-000015000000}"/>
    <hyperlink ref="B80" r:id="rId23" xr:uid="{00000000-0004-0000-0000-000016000000}"/>
    <hyperlink ref="B86" r:id="rId24" display="https://www.spachoptics.com/SZX12-p/olympus-szx12.htm" xr:uid="{00000000-0004-0000-0000-000017000000}"/>
    <hyperlink ref="B84" r:id="rId25" xr:uid="{00000000-0004-0000-0000-000018000000}"/>
    <hyperlink ref="B78" r:id="rId26" xr:uid="{00000000-0004-0000-0000-000019000000}"/>
    <hyperlink ref="B58" r:id="rId27" xr:uid="{00000000-0004-0000-0000-00001A000000}"/>
    <hyperlink ref="B31" r:id="rId28" xr:uid="{00000000-0004-0000-0000-00001B000000}"/>
    <hyperlink ref="B88" r:id="rId29" xr:uid="{00000000-0004-0000-0000-00001C000000}"/>
    <hyperlink ref="B96" r:id="rId30" display="https://www.motic.com/As_Ind_stereozoom_SMZ168/" xr:uid="{00000000-0004-0000-0000-00001D000000}"/>
    <hyperlink ref="B98" r:id="rId31" xr:uid="{00000000-0004-0000-0000-00001E000000}"/>
    <hyperlink ref="B100" r:id="rId32" xr:uid="{00000000-0004-0000-0000-00001F000000}"/>
    <hyperlink ref="B102" r:id="rId33" xr:uid="{00000000-0004-0000-0000-000020000000}"/>
    <hyperlink ref="B104" r:id="rId34" xr:uid="{00000000-0004-0000-0000-000021000000}"/>
    <hyperlink ref="B106" r:id="rId35" xr:uid="{00000000-0004-0000-0000-000022000000}"/>
    <hyperlink ref="B94" r:id="rId36" display="https://www.motic.com/As_Ind_stereozoom_SMZ168/" xr:uid="{00000000-0004-0000-0000-000023000000}"/>
    <hyperlink ref="B90" r:id="rId37" xr:uid="{00000000-0004-0000-0000-000024000000}"/>
    <hyperlink ref="B92" r:id="rId38" xr:uid="{00000000-0004-0000-0000-000025000000}"/>
    <hyperlink ref="B108" r:id="rId39" xr:uid="{00000000-0004-0000-0000-000026000000}"/>
    <hyperlink ref="B110" r:id="rId40" xr:uid="{00000000-0004-0000-0000-000027000000}"/>
    <hyperlink ref="B112" r:id="rId41" xr:uid="{00000000-0004-0000-0000-000028000000}"/>
    <hyperlink ref="B114" r:id="rId42" xr:uid="{00000000-0004-0000-0000-000029000000}"/>
    <hyperlink ref="B72" r:id="rId43" xr:uid="{00000000-0004-0000-0000-00002A000000}"/>
    <hyperlink ref="B54" r:id="rId44" xr:uid="{00000000-0004-0000-0000-00002B000000}"/>
    <hyperlink ref="B120" r:id="rId45" xr:uid="{00000000-0004-0000-0000-00002C000000}"/>
    <hyperlink ref="B124" r:id="rId46" xr:uid="{00000000-0004-0000-0000-00002D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6" orientation="landscape" r:id="rId47"/>
  <rowBreaks count="3" manualBreakCount="3">
    <brk id="15" max="11" man="1"/>
    <brk id="71" max="11" man="1"/>
    <brk id="92" max="11" man="1"/>
  </rowBreaks>
  <drawing r:id="rId4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 2026-2029</vt:lpstr>
      <vt:lpstr>'Lab. tech.  2026-2029'!Oblasť_tlače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2025-09-04T12:57:12Z</dcterms:created>
  <dcterms:modified xsi:type="dcterms:W3CDTF">2025-10-08T14:44:56Z</dcterms:modified>
</cp:coreProperties>
</file>