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A26D75E-058D-4DB1-83EF-00903C054269}" xr6:coauthVersionLast="47" xr6:coauthVersionMax="47" xr10:uidLastSave="{00000000-0000-0000-0000-000000000000}"/>
  <bookViews>
    <workbookView xWindow="1770" yWindow="1770" windowWidth="21600" windowHeight="11235" xr2:uid="{00000000-000D-0000-FFFF-FFFF00000000}"/>
  </bookViews>
  <sheets>
    <sheet name="Lab tech 2026-2029" sheetId="1" r:id="rId1"/>
  </sheets>
  <definedNames>
    <definedName name="_xlnm.Print_Area" localSheetId="0">'Lab tech 2026-2029'!$A$1:$H$16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1" l="1"/>
  <c r="H39" i="1"/>
  <c r="H38" i="1"/>
  <c r="H37" i="1"/>
  <c r="H35" i="1"/>
  <c r="H33" i="1"/>
  <c r="H31" i="1"/>
  <c r="H29" i="1"/>
  <c r="H27" i="1"/>
  <c r="H26" i="1"/>
  <c r="H24" i="1"/>
  <c r="H22" i="1"/>
  <c r="H20" i="1"/>
  <c r="H42" i="1" l="1"/>
  <c r="H43" i="1" s="1"/>
  <c r="H44" i="1" s="1"/>
</calcChain>
</file>

<file path=xl/sharedStrings.xml><?xml version="1.0" encoding="utf-8"?>
<sst xmlns="http://schemas.openxmlformats.org/spreadsheetml/2006/main" count="75" uniqueCount="51">
  <si>
    <t>Bežný servis</t>
  </si>
  <si>
    <t>Mikroskop Carl Zeiss</t>
  </si>
  <si>
    <t>Carl Zeiss</t>
  </si>
  <si>
    <t>Stereomikroskop Stemi DV4 s prísl.</t>
  </si>
  <si>
    <t>ZEISS</t>
  </si>
  <si>
    <t>https://www.flickr.com/photos/eastgermanpics/46377348105</t>
  </si>
  <si>
    <t>Stereomikroskop Technival 2</t>
  </si>
  <si>
    <t>43340 DHM-20-5313/2001</t>
  </si>
  <si>
    <t>https://microscopecentral.com/products/zeiss-stemi-dv4-stereo-microscope-8x-32x</t>
  </si>
  <si>
    <t>Stereomikroskop</t>
  </si>
  <si>
    <t>C.Zeiss Jena</t>
  </si>
  <si>
    <t>A3138</t>
  </si>
  <si>
    <t>Stereomikroskop Mikroskop laboratórny</t>
  </si>
  <si>
    <t>A3139 A3198</t>
  </si>
  <si>
    <t>https://www.ebay.ie/itm/162373185203</t>
  </si>
  <si>
    <t xml:space="preserve">Stereomikroskop </t>
  </si>
  <si>
    <t>Zeiss Jena</t>
  </si>
  <si>
    <t xml:space="preserve">Stereomikroskop pre mechanoskopiu </t>
  </si>
  <si>
    <t>KE</t>
  </si>
  <si>
    <t>SL</t>
  </si>
  <si>
    <t>BA</t>
  </si>
  <si>
    <t>A25971</t>
  </si>
  <si>
    <t>Názov:</t>
  </si>
  <si>
    <t>Sídlo:</t>
  </si>
  <si>
    <t>IČO:</t>
  </si>
  <si>
    <t>Kontaktná osoba:</t>
  </si>
  <si>
    <t>Ostatné:</t>
  </si>
  <si>
    <t>Rámcová zmluva - 48 mesiacov</t>
  </si>
  <si>
    <t>metalografický mikroskop Carl Zeiss Axiovert 40 MAT s príslušenstvom</t>
  </si>
  <si>
    <t>SĽ</t>
  </si>
  <si>
    <t xml:space="preserve">Prístroje a zariadenia </t>
  </si>
  <si>
    <t>Starší typ mikroskopu z roku 2008.                                         Stránka je ilustračná</t>
  </si>
  <si>
    <t xml:space="preserve">https://www.zeiss.com/microscopy/en/products/light-microscopes/widefield-microscopes/axiovert-for-materials.html?_gl=1*tgz0xx*_up*MQ..&amp;gclid=CjwKCAiA9IC6BhA3EiwAsbltOA2PN7LUCsPfTknHTY_FUxq90Luav42aOiLL5BHd5_TpnZdOX0S9-hoCAXAQAvD_BwE </t>
  </si>
  <si>
    <r>
      <rPr>
        <b/>
        <i/>
        <u/>
        <sz val="12"/>
        <color rgb="FFFF0000"/>
        <rFont val="Arial"/>
        <family val="2"/>
        <charset val="238"/>
      </rPr>
      <t>III. časť</t>
    </r>
    <r>
      <rPr>
        <b/>
        <i/>
        <sz val="12"/>
        <color rgb="FFFF0000"/>
        <rFont val="Arial"/>
        <family val="2"/>
        <charset val="238"/>
      </rPr>
      <t xml:space="preserve">
Stolové mikroskopy ZEISS</t>
    </r>
  </si>
  <si>
    <t>Vyplňte zelené polia, vložené vzorce vykonajú súčty a prepočty!</t>
  </si>
  <si>
    <t>Telefón, e-mail</t>
  </si>
  <si>
    <t>Názov meradla/zariadenia</t>
  </si>
  <si>
    <t>Výrobca</t>
  </si>
  <si>
    <t>Výrobné č.</t>
  </si>
  <si>
    <t>Kde</t>
  </si>
  <si>
    <t>Trinokulárny stereoskopický mikroskop SteREO Discovery V20</t>
  </si>
  <si>
    <t>https://www.zeiss.com/microscopy/en/products/light-microscopes/stereo-and-zoom-microscopes/stereo-discovery-v20.html</t>
  </si>
  <si>
    <t>1D0P000016</t>
  </si>
  <si>
    <t>CARL ZEISS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</si>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</sst>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u/>
      <sz val="9"/>
      <color indexed="12"/>
      <name val="Arial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0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left" vertical="center"/>
    </xf>
    <xf numFmtId="1" fontId="1" fillId="5" borderId="1" xfId="0" applyNumberFormat="1" applyFont="1" applyFill="1" applyBorder="1" applyAlignment="1">
      <alignment horizontal="left" vertical="center" wrapText="1"/>
    </xf>
    <xf numFmtId="1" fontId="2" fillId="5" borderId="1" xfId="1" applyNumberForma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center"/>
    </xf>
    <xf numFmtId="1" fontId="7" fillId="5" borderId="1" xfId="1" applyNumberFormat="1" applyFont="1" applyFill="1" applyBorder="1" applyAlignment="1" applyProtection="1">
      <alignment horizontal="left" vertical="top" wrapText="1"/>
    </xf>
    <xf numFmtId="0" fontId="2" fillId="0" borderId="1" xfId="1" applyBorder="1" applyAlignment="1" applyProtection="1">
      <alignment wrapText="1"/>
    </xf>
    <xf numFmtId="4" fontId="5" fillId="3" borderId="1" xfId="0" applyNumberFormat="1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4" fontId="1" fillId="5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" fontId="21" fillId="6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21" fillId="7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4" fontId="1" fillId="5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481623</xdr:colOff>
      <xdr:row>31</xdr:row>
      <xdr:rowOff>173892</xdr:rowOff>
    </xdr:from>
    <xdr:to>
      <xdr:col>1</xdr:col>
      <xdr:colOff>986367</xdr:colOff>
      <xdr:row>31</xdr:row>
      <xdr:rowOff>549592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3" y="29098142"/>
          <a:ext cx="504744" cy="37570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33</xdr:row>
      <xdr:rowOff>114300</xdr:rowOff>
    </xdr:from>
    <xdr:to>
      <xdr:col>1</xdr:col>
      <xdr:colOff>1098550</xdr:colOff>
      <xdr:row>33</xdr:row>
      <xdr:rowOff>833990</xdr:rowOff>
    </xdr:to>
    <xdr:pic>
      <xdr:nvPicPr>
        <xdr:cNvPr id="16" name="Obrázok 15" descr="IMG_522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" y="19989800"/>
          <a:ext cx="831850" cy="7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517627</xdr:colOff>
      <xdr:row>39</xdr:row>
      <xdr:rowOff>1166128</xdr:rowOff>
    </xdr:from>
    <xdr:to>
      <xdr:col>1</xdr:col>
      <xdr:colOff>1277145</xdr:colOff>
      <xdr:row>39</xdr:row>
      <xdr:rowOff>1946283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87417" y="35036956"/>
          <a:ext cx="780155" cy="759518"/>
        </a:xfrm>
        <a:prstGeom prst="rect">
          <a:avLst/>
        </a:prstGeom>
      </xdr:spPr>
    </xdr:pic>
    <xdr:clientData/>
  </xdr:twoCellAnchor>
  <xdr:twoCellAnchor editAs="oneCell">
    <xdr:from>
      <xdr:col>1</xdr:col>
      <xdr:colOff>1830390</xdr:colOff>
      <xdr:row>39</xdr:row>
      <xdr:rowOff>1125883</xdr:rowOff>
    </xdr:from>
    <xdr:to>
      <xdr:col>1</xdr:col>
      <xdr:colOff>3292804</xdr:colOff>
      <xdr:row>39</xdr:row>
      <xdr:rowOff>1910245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0499" y="34986392"/>
          <a:ext cx="1462414" cy="784362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29</xdr:row>
      <xdr:rowOff>114300</xdr:rowOff>
    </xdr:from>
    <xdr:to>
      <xdr:col>1</xdr:col>
      <xdr:colOff>1098550</xdr:colOff>
      <xdr:row>29</xdr:row>
      <xdr:rowOff>833990</xdr:rowOff>
    </xdr:to>
    <xdr:pic>
      <xdr:nvPicPr>
        <xdr:cNvPr id="21" name="Obrázok 20" descr="IMG_522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09" y="19164300"/>
          <a:ext cx="831850" cy="7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icroscopecentral.com/products/zeiss-stemi-dv4-stereo-microscope-8x-32x" TargetMode="External"/><Relationship Id="rId7" Type="http://schemas.openxmlformats.org/officeDocument/2006/relationships/hyperlink" Target="https://www.zeiss.com/microscopy/en/products/light-microscopes/stereo-and-zoom-microscopes/stereo-discovery-v20.html" TargetMode="External"/><Relationship Id="rId2" Type="http://schemas.openxmlformats.org/officeDocument/2006/relationships/hyperlink" Target="https://www.flickr.com/photos/eastgermanpics/46377348105" TargetMode="External"/><Relationship Id="rId1" Type="http://schemas.openxmlformats.org/officeDocument/2006/relationships/hyperlink" Target="https://www.flickr.com/photos/eastgermanpics/46377348105" TargetMode="External"/><Relationship Id="rId6" Type="http://schemas.openxmlformats.org/officeDocument/2006/relationships/hyperlink" Target="https://www.zeiss.com/microscopy/en/products/light-microscopes/widefield-microscopes/axiovert-for-materials.html?_gl=1*tgz0xx*_up*MQ..&amp;gclid=CjwKCAiA9IC6BhA3EiwAsbltOA2PN7LUCsPfTknHTY_FUxq90Luav42aOiLL5BHd5_TpnZdOX0S9-hoCAXAQAvD_BwE" TargetMode="External"/><Relationship Id="rId5" Type="http://schemas.openxmlformats.org/officeDocument/2006/relationships/hyperlink" Target="https://www.ebay.ie/itm/162373185203" TargetMode="External"/><Relationship Id="rId4" Type="http://schemas.openxmlformats.org/officeDocument/2006/relationships/hyperlink" Target="https://www.ebay.ie/itm/162373185203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7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6" ht="21" x14ac:dyDescent="0.35">
      <c r="B1" s="91" t="s">
        <v>30</v>
      </c>
      <c r="C1" s="92"/>
      <c r="D1" s="92"/>
    </row>
    <row r="2" spans="1:6" ht="21" x14ac:dyDescent="0.35">
      <c r="B2" s="26" t="s">
        <v>27</v>
      </c>
      <c r="C2" s="27"/>
      <c r="D2" s="27"/>
    </row>
    <row r="3" spans="1:6" ht="21" x14ac:dyDescent="0.35">
      <c r="B3" s="10"/>
      <c r="C3" s="11"/>
      <c r="D3" s="11"/>
    </row>
    <row r="4" spans="1:6" s="12" customFormat="1" ht="15" x14ac:dyDescent="0.25">
      <c r="A4" s="25"/>
      <c r="B4" s="24" t="s">
        <v>34</v>
      </c>
      <c r="C4" s="23"/>
      <c r="D4" s="15"/>
      <c r="E4" s="14"/>
      <c r="F4" s="16"/>
    </row>
    <row r="5" spans="1:6" s="12" customFormat="1" ht="15" x14ac:dyDescent="0.25">
      <c r="A5" s="25"/>
      <c r="B5" s="13"/>
      <c r="C5" s="14"/>
      <c r="D5" s="15"/>
      <c r="E5" s="14"/>
      <c r="F5" s="16"/>
    </row>
    <row r="6" spans="1:6" s="12" customFormat="1" ht="15" x14ac:dyDescent="0.25">
      <c r="B6" s="22"/>
      <c r="C6" s="14"/>
      <c r="D6" s="15"/>
      <c r="E6" s="14"/>
      <c r="F6" s="16"/>
    </row>
    <row r="7" spans="1:6" s="12" customFormat="1" ht="13.9" customHeight="1" x14ac:dyDescent="0.25">
      <c r="B7" s="17" t="s">
        <v>22</v>
      </c>
      <c r="C7" s="81"/>
      <c r="D7" s="82"/>
      <c r="E7" s="82"/>
      <c r="F7" s="83"/>
    </row>
    <row r="8" spans="1:6" s="12" customFormat="1" ht="13.9" customHeight="1" x14ac:dyDescent="0.25">
      <c r="B8" s="17" t="s">
        <v>23</v>
      </c>
      <c r="C8" s="84"/>
      <c r="D8" s="82"/>
      <c r="E8" s="82"/>
      <c r="F8" s="83"/>
    </row>
    <row r="9" spans="1:6" s="12" customFormat="1" ht="13.9" customHeight="1" x14ac:dyDescent="0.25">
      <c r="B9" s="17" t="s">
        <v>24</v>
      </c>
      <c r="C9" s="81"/>
      <c r="D9" s="82"/>
      <c r="E9" s="82"/>
      <c r="F9" s="83"/>
    </row>
    <row r="10" spans="1:6" s="12" customFormat="1" ht="15" x14ac:dyDescent="0.25">
      <c r="B10" s="17" t="s">
        <v>25</v>
      </c>
      <c r="C10" s="81"/>
      <c r="D10" s="82"/>
      <c r="E10" s="82"/>
      <c r="F10" s="83"/>
    </row>
    <row r="11" spans="1:6" s="12" customFormat="1" ht="15" x14ac:dyDescent="0.25">
      <c r="B11" s="17" t="s">
        <v>35</v>
      </c>
      <c r="C11" s="18"/>
      <c r="D11" s="19"/>
      <c r="E11" s="19"/>
      <c r="F11" s="20"/>
    </row>
    <row r="12" spans="1:6" s="12" customFormat="1" ht="15" x14ac:dyDescent="0.25">
      <c r="B12" s="17" t="s">
        <v>26</v>
      </c>
      <c r="C12" s="81"/>
      <c r="D12" s="82"/>
      <c r="E12" s="82"/>
      <c r="F12" s="83"/>
    </row>
    <row r="13" spans="1:6" s="12" customFormat="1" ht="15" x14ac:dyDescent="0.25">
      <c r="B13" s="21"/>
      <c r="C13" s="58"/>
      <c r="D13" s="58"/>
      <c r="E13" s="58"/>
      <c r="F13" s="58"/>
    </row>
    <row r="14" spans="1:6" ht="23.25" x14ac:dyDescent="0.25">
      <c r="B14" s="1" t="s">
        <v>0</v>
      </c>
    </row>
    <row r="15" spans="1:6" ht="23.25" x14ac:dyDescent="0.25">
      <c r="B15" s="1"/>
    </row>
    <row r="16" spans="1:6" s="5" customFormat="1" ht="33" customHeight="1" x14ac:dyDescent="0.25">
      <c r="A16" s="6"/>
      <c r="B16" s="28" t="s">
        <v>33</v>
      </c>
      <c r="C16" s="9"/>
      <c r="D16" s="4"/>
      <c r="E16" s="8"/>
    </row>
    <row r="17" spans="1:8" s="5" customFormat="1" ht="33" customHeight="1" x14ac:dyDescent="0.25">
      <c r="A17" s="6"/>
      <c r="B17" s="78" t="s">
        <v>36</v>
      </c>
      <c r="C17" s="80" t="s">
        <v>37</v>
      </c>
      <c r="D17" s="80" t="s">
        <v>38</v>
      </c>
      <c r="E17" s="75" t="s">
        <v>39</v>
      </c>
      <c r="F17" s="77" t="s">
        <v>47</v>
      </c>
      <c r="G17" s="75"/>
      <c r="H17" s="75"/>
    </row>
    <row r="18" spans="1:8" s="5" customFormat="1" ht="33" customHeight="1" x14ac:dyDescent="0.25">
      <c r="A18" s="6"/>
      <c r="B18" s="79"/>
      <c r="C18" s="80"/>
      <c r="D18" s="80"/>
      <c r="E18" s="76"/>
      <c r="F18" s="89" t="s">
        <v>48</v>
      </c>
      <c r="G18" s="89" t="s">
        <v>49</v>
      </c>
      <c r="H18" s="89" t="s">
        <v>50</v>
      </c>
    </row>
    <row r="19" spans="1:8" x14ac:dyDescent="0.25">
      <c r="B19" s="79"/>
      <c r="C19" s="80"/>
      <c r="D19" s="80"/>
      <c r="E19" s="76"/>
      <c r="F19" s="90"/>
      <c r="G19" s="90"/>
      <c r="H19" s="90"/>
    </row>
    <row r="20" spans="1:8" x14ac:dyDescent="0.25">
      <c r="B20" s="35" t="s">
        <v>1</v>
      </c>
      <c r="C20" s="36" t="s">
        <v>2</v>
      </c>
      <c r="D20" s="36">
        <v>550192</v>
      </c>
      <c r="E20" s="30" t="s">
        <v>20</v>
      </c>
      <c r="F20" s="74">
        <v>4</v>
      </c>
      <c r="G20" s="31"/>
      <c r="H20" s="71">
        <f>F20*G20</f>
        <v>0</v>
      </c>
    </row>
    <row r="21" spans="1:8" x14ac:dyDescent="0.25">
      <c r="B21" s="37" t="s">
        <v>5</v>
      </c>
      <c r="C21" s="38"/>
      <c r="D21" s="38"/>
      <c r="E21" s="30"/>
      <c r="F21" s="32"/>
      <c r="G21" s="32"/>
      <c r="H21" s="32"/>
    </row>
    <row r="22" spans="1:8" x14ac:dyDescent="0.25">
      <c r="B22" s="35" t="s">
        <v>1</v>
      </c>
      <c r="C22" s="36" t="s">
        <v>2</v>
      </c>
      <c r="D22" s="36">
        <v>57040</v>
      </c>
      <c r="E22" s="30" t="s">
        <v>20</v>
      </c>
      <c r="F22" s="74">
        <v>4</v>
      </c>
      <c r="G22" s="31"/>
      <c r="H22" s="71">
        <f>F22*G22</f>
        <v>0</v>
      </c>
    </row>
    <row r="23" spans="1:8" x14ac:dyDescent="0.25">
      <c r="B23" s="37" t="s">
        <v>5</v>
      </c>
      <c r="C23" s="38"/>
      <c r="D23" s="38"/>
      <c r="E23" s="30"/>
      <c r="F23" s="32"/>
      <c r="G23" s="32"/>
      <c r="H23" s="32"/>
    </row>
    <row r="24" spans="1:8" x14ac:dyDescent="0.25">
      <c r="B24" s="41" t="s">
        <v>3</v>
      </c>
      <c r="C24" s="33" t="s">
        <v>4</v>
      </c>
      <c r="D24" s="33">
        <v>2004018097</v>
      </c>
      <c r="E24" s="30" t="s">
        <v>20</v>
      </c>
      <c r="F24" s="74">
        <v>4</v>
      </c>
      <c r="G24" s="31"/>
      <c r="H24" s="71">
        <f>F24*G24</f>
        <v>0</v>
      </c>
    </row>
    <row r="25" spans="1:8" ht="24" x14ac:dyDescent="0.25">
      <c r="B25" s="42" t="s">
        <v>8</v>
      </c>
      <c r="C25" s="43"/>
      <c r="D25" s="43"/>
      <c r="E25" s="30"/>
      <c r="F25" s="32"/>
      <c r="G25" s="32"/>
      <c r="H25" s="32"/>
    </row>
    <row r="26" spans="1:8" x14ac:dyDescent="0.25">
      <c r="B26" s="46" t="s">
        <v>9</v>
      </c>
      <c r="C26" s="33" t="s">
        <v>10</v>
      </c>
      <c r="D26" s="47" t="s">
        <v>11</v>
      </c>
      <c r="E26" s="30" t="s">
        <v>18</v>
      </c>
      <c r="F26" s="74">
        <v>4</v>
      </c>
      <c r="G26" s="61"/>
      <c r="H26" s="71">
        <f>F26*G26</f>
        <v>0</v>
      </c>
    </row>
    <row r="27" spans="1:8" x14ac:dyDescent="0.25">
      <c r="B27" s="46" t="s">
        <v>12</v>
      </c>
      <c r="C27" s="33" t="s">
        <v>10</v>
      </c>
      <c r="D27" s="47" t="s">
        <v>13</v>
      </c>
      <c r="E27" s="30" t="s">
        <v>18</v>
      </c>
      <c r="F27" s="74">
        <v>4</v>
      </c>
      <c r="G27" s="61"/>
      <c r="H27" s="71">
        <f>F27*G27</f>
        <v>0</v>
      </c>
    </row>
    <row r="28" spans="1:8" x14ac:dyDescent="0.25">
      <c r="B28" s="48" t="s">
        <v>14</v>
      </c>
      <c r="C28" s="33"/>
      <c r="D28" s="47"/>
      <c r="E28" s="30"/>
      <c r="F28" s="72"/>
      <c r="G28" s="62"/>
      <c r="H28" s="62"/>
    </row>
    <row r="29" spans="1:8" x14ac:dyDescent="0.25">
      <c r="B29" s="49" t="s">
        <v>15</v>
      </c>
      <c r="C29" s="40" t="s">
        <v>10</v>
      </c>
      <c r="D29" s="40" t="s">
        <v>21</v>
      </c>
      <c r="E29" s="30" t="s">
        <v>18</v>
      </c>
      <c r="F29" s="74">
        <v>4</v>
      </c>
      <c r="G29" s="31"/>
      <c r="H29" s="71">
        <f>F29*G29</f>
        <v>0</v>
      </c>
    </row>
    <row r="30" spans="1:8" ht="76.150000000000006" customHeight="1" x14ac:dyDescent="0.25">
      <c r="B30" s="34"/>
      <c r="C30" s="38"/>
      <c r="D30" s="38"/>
      <c r="E30" s="30"/>
      <c r="F30" s="32"/>
      <c r="G30" s="32"/>
      <c r="H30" s="32"/>
    </row>
    <row r="31" spans="1:8" ht="25.5" x14ac:dyDescent="0.25">
      <c r="B31" s="41" t="s">
        <v>6</v>
      </c>
      <c r="C31" s="45" t="s">
        <v>4</v>
      </c>
      <c r="D31" s="50" t="s">
        <v>7</v>
      </c>
      <c r="E31" s="30" t="s">
        <v>19</v>
      </c>
      <c r="F31" s="74">
        <v>4</v>
      </c>
      <c r="G31" s="31"/>
      <c r="H31" s="71">
        <f>F31*G31</f>
        <v>0</v>
      </c>
    </row>
    <row r="32" spans="1:8" ht="49.9" customHeight="1" x14ac:dyDescent="0.2">
      <c r="B32" s="44"/>
      <c r="C32" s="41"/>
      <c r="D32" s="41"/>
      <c r="E32" s="30"/>
      <c r="F32" s="32"/>
      <c r="G32" s="32"/>
      <c r="H32" s="32"/>
    </row>
    <row r="33" spans="2:8" x14ac:dyDescent="0.25">
      <c r="B33" s="49" t="s">
        <v>15</v>
      </c>
      <c r="C33" s="40" t="s">
        <v>10</v>
      </c>
      <c r="D33" s="40" t="s">
        <v>21</v>
      </c>
      <c r="E33" s="30" t="s">
        <v>18</v>
      </c>
      <c r="F33" s="74">
        <v>4</v>
      </c>
      <c r="G33" s="31"/>
      <c r="H33" s="71">
        <f>F33*G33</f>
        <v>0</v>
      </c>
    </row>
    <row r="34" spans="2:8" ht="88.9" customHeight="1" x14ac:dyDescent="0.25">
      <c r="B34" s="34"/>
      <c r="C34" s="38"/>
      <c r="D34" s="38"/>
      <c r="E34" s="30"/>
      <c r="F34" s="32"/>
      <c r="G34" s="32"/>
      <c r="H34" s="32"/>
    </row>
    <row r="35" spans="2:8" x14ac:dyDescent="0.25">
      <c r="B35" s="29" t="s">
        <v>17</v>
      </c>
      <c r="C35" s="29" t="s">
        <v>16</v>
      </c>
      <c r="D35" s="29">
        <v>586687</v>
      </c>
      <c r="E35" s="30" t="s">
        <v>19</v>
      </c>
      <c r="F35" s="74">
        <v>4</v>
      </c>
      <c r="G35" s="31"/>
      <c r="H35" s="71">
        <f>F35*G35</f>
        <v>0</v>
      </c>
    </row>
    <row r="36" spans="2:8" x14ac:dyDescent="0.25">
      <c r="B36" s="39" t="s">
        <v>14</v>
      </c>
      <c r="C36" s="29"/>
      <c r="D36" s="29"/>
      <c r="E36" s="30"/>
      <c r="F36" s="32"/>
      <c r="G36" s="32"/>
      <c r="H36" s="32"/>
    </row>
    <row r="37" spans="2:8" ht="25.5" x14ac:dyDescent="0.25">
      <c r="B37" s="51" t="s">
        <v>28</v>
      </c>
      <c r="C37" s="52" t="s">
        <v>2</v>
      </c>
      <c r="D37" s="53">
        <v>3829000647</v>
      </c>
      <c r="E37" s="53" t="s">
        <v>20</v>
      </c>
      <c r="F37" s="74">
        <v>4</v>
      </c>
      <c r="G37" s="31"/>
      <c r="H37" s="71">
        <f>F37*G37</f>
        <v>0</v>
      </c>
    </row>
    <row r="38" spans="2:8" ht="25.5" x14ac:dyDescent="0.25">
      <c r="B38" s="51" t="s">
        <v>28</v>
      </c>
      <c r="C38" s="52" t="s">
        <v>2</v>
      </c>
      <c r="D38" s="52">
        <v>3829000650</v>
      </c>
      <c r="E38" s="53" t="s">
        <v>29</v>
      </c>
      <c r="F38" s="74">
        <v>4</v>
      </c>
      <c r="G38" s="31"/>
      <c r="H38" s="71">
        <f>F38*G38</f>
        <v>0</v>
      </c>
    </row>
    <row r="39" spans="2:8" ht="25.5" x14ac:dyDescent="0.25">
      <c r="B39" s="51" t="s">
        <v>28</v>
      </c>
      <c r="C39" s="52" t="s">
        <v>2</v>
      </c>
      <c r="D39" s="52">
        <v>3829000648</v>
      </c>
      <c r="E39" s="53" t="s">
        <v>18</v>
      </c>
      <c r="F39" s="74">
        <v>4</v>
      </c>
      <c r="G39" s="31"/>
      <c r="H39" s="71">
        <f>F39*G39</f>
        <v>0</v>
      </c>
    </row>
    <row r="40" spans="2:8" ht="156.6" customHeight="1" x14ac:dyDescent="0.25">
      <c r="B40" s="57" t="s">
        <v>32</v>
      </c>
      <c r="C40" s="56" t="s">
        <v>31</v>
      </c>
      <c r="D40" s="55"/>
      <c r="E40" s="55"/>
      <c r="F40" s="73"/>
      <c r="G40" s="63"/>
      <c r="H40" s="63"/>
    </row>
    <row r="41" spans="2:8" ht="25.15" customHeight="1" x14ac:dyDescent="0.25">
      <c r="B41" s="59" t="s">
        <v>40</v>
      </c>
      <c r="C41" t="s">
        <v>43</v>
      </c>
      <c r="D41" t="s">
        <v>42</v>
      </c>
      <c r="E41" s="54" t="s">
        <v>20</v>
      </c>
      <c r="F41" s="74">
        <v>4</v>
      </c>
      <c r="G41" s="64"/>
      <c r="H41" s="71">
        <f>F41*G41</f>
        <v>0</v>
      </c>
    </row>
    <row r="42" spans="2:8" ht="47.45" customHeight="1" x14ac:dyDescent="0.2">
      <c r="B42" s="60" t="s">
        <v>41</v>
      </c>
      <c r="C42" s="56"/>
      <c r="D42" s="55"/>
      <c r="E42" s="65" t="s">
        <v>44</v>
      </c>
      <c r="F42" s="85"/>
      <c r="G42" s="86"/>
      <c r="H42" s="66">
        <f>SUM(H20:H41)</f>
        <v>0</v>
      </c>
    </row>
    <row r="43" spans="2:8" x14ac:dyDescent="0.25">
      <c r="E43" s="67" t="s">
        <v>45</v>
      </c>
      <c r="F43" s="87"/>
      <c r="G43" s="88"/>
      <c r="H43" s="66">
        <f>H42*0.23</f>
        <v>0</v>
      </c>
    </row>
    <row r="44" spans="2:8" x14ac:dyDescent="0.25">
      <c r="E44" s="68" t="s">
        <v>46</v>
      </c>
      <c r="F44" s="69"/>
      <c r="G44" s="70"/>
      <c r="H44" s="66">
        <f>H42+H43</f>
        <v>0</v>
      </c>
    </row>
  </sheetData>
  <mergeCells count="16">
    <mergeCell ref="B1:D1"/>
    <mergeCell ref="F42:G42"/>
    <mergeCell ref="F43:G43"/>
    <mergeCell ref="F18:F19"/>
    <mergeCell ref="G18:G19"/>
    <mergeCell ref="H18:H19"/>
    <mergeCell ref="C12:F12"/>
    <mergeCell ref="C7:F7"/>
    <mergeCell ref="C8:F8"/>
    <mergeCell ref="C9:F9"/>
    <mergeCell ref="C10:F10"/>
    <mergeCell ref="E17:E19"/>
    <mergeCell ref="F17:H17"/>
    <mergeCell ref="B17:B19"/>
    <mergeCell ref="C17:C19"/>
    <mergeCell ref="D17:D19"/>
  </mergeCells>
  <hyperlinks>
    <hyperlink ref="B21" r:id="rId1" xr:uid="{00000000-0004-0000-0000-000000000000}"/>
    <hyperlink ref="B23" r:id="rId2" xr:uid="{00000000-0004-0000-0000-000001000000}"/>
    <hyperlink ref="B25" r:id="rId3" xr:uid="{00000000-0004-0000-0000-000002000000}"/>
    <hyperlink ref="B28" r:id="rId4" xr:uid="{00000000-0004-0000-0000-000003000000}"/>
    <hyperlink ref="B36" r:id="rId5" xr:uid="{00000000-0004-0000-0000-000004000000}"/>
    <hyperlink ref="B40" r:id="rId6" xr:uid="{00000000-0004-0000-0000-000005000000}"/>
    <hyperlink ref="B42" r:id="rId7" xr:uid="{00000000-0004-0000-0000-000006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8"/>
  <rowBreaks count="1" manualBreakCount="1">
    <brk id="15" max="11" man="1"/>
  </rowBreaks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 tech 2026-2029</vt:lpstr>
      <vt:lpstr>'Lab tech 2026-2029'!Oblasť_tlače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2025-09-04T12:56:43Z</dcterms:created>
  <dcterms:modified xsi:type="dcterms:W3CDTF">2025-10-08T14:46:25Z</dcterms:modified>
</cp:coreProperties>
</file>