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13663A20-63CF-429F-B303-8A8365767D53}" xr6:coauthVersionLast="47" xr6:coauthVersionMax="47" xr10:uidLastSave="{00000000-0000-0000-0000-000000000000}"/>
  <bookViews>
    <workbookView xWindow="2805" yWindow="2805" windowWidth="21600" windowHeight="11235" xr2:uid="{00000000-000D-0000-FFFF-FFFF00000000}"/>
  </bookViews>
  <sheets>
    <sheet name="Opt. prístroje  2026-2029 " sheetId="1" r:id="rId1"/>
  </sheets>
  <definedNames>
    <definedName name="_xlnm.Print_Area" localSheetId="0">'Opt. prístroje  2026-2029 '!$A$1:$H$45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3" i="1" l="1"/>
  <c r="H42" i="1"/>
  <c r="H41" i="1"/>
  <c r="H40" i="1"/>
  <c r="H39" i="1"/>
  <c r="H38" i="1"/>
  <c r="H36" i="1"/>
  <c r="H35" i="1"/>
  <c r="H34" i="1"/>
  <c r="H32" i="1"/>
  <c r="H31" i="1"/>
  <c r="H30" i="1"/>
  <c r="H29" i="1"/>
  <c r="H28" i="1"/>
  <c r="H27" i="1"/>
  <c r="H25" i="1"/>
  <c r="H24" i="1"/>
  <c r="H23" i="1"/>
  <c r="H21" i="1"/>
  <c r="H20" i="1"/>
  <c r="H19" i="1"/>
  <c r="H18" i="1"/>
  <c r="H44" i="1" l="1"/>
  <c r="H45" i="1" s="1"/>
  <c r="H46" i="1" s="1"/>
</calcChain>
</file>

<file path=xl/sharedStrings.xml><?xml version="1.0" encoding="utf-8"?>
<sst xmlns="http://schemas.openxmlformats.org/spreadsheetml/2006/main" count="111" uniqueCount="62">
  <si>
    <t>Názov meradla/zariadenia</t>
  </si>
  <si>
    <t>Výrobca</t>
  </si>
  <si>
    <t>Výrobné č.</t>
  </si>
  <si>
    <t>KE</t>
  </si>
  <si>
    <t>SL</t>
  </si>
  <si>
    <t>BA</t>
  </si>
  <si>
    <t>Kde</t>
  </si>
  <si>
    <t>https://www.forensic.cz/products/toolscan/Promotion_Materials/ToolScan_leaflet_cs.pdf</t>
  </si>
  <si>
    <t>CZC4431WV7</t>
  </si>
  <si>
    <t>Názov:</t>
  </si>
  <si>
    <t>Sídlo:</t>
  </si>
  <si>
    <t>IČO:</t>
  </si>
  <si>
    <t>Kontaktná osoba:</t>
  </si>
  <si>
    <t>Ostatné:</t>
  </si>
  <si>
    <r>
      <rPr>
        <b/>
        <i/>
        <u/>
        <sz val="12"/>
        <color rgb="FFFF0000"/>
        <rFont val="Arial"/>
        <family val="2"/>
        <charset val="238"/>
      </rPr>
      <t xml:space="preserve">IV. časť
</t>
    </r>
    <r>
      <rPr>
        <b/>
        <i/>
        <sz val="12"/>
        <color rgb="FFFF0000"/>
        <rFont val="Arial"/>
        <family val="2"/>
        <charset val="238"/>
      </rPr>
      <t xml:space="preserve">Systémy pre komplexné snímanie stôp 2D a 3D                                                                                                                                                                                </t>
    </r>
  </si>
  <si>
    <t>Rámcová zmluva - 48 mesiacov</t>
  </si>
  <si>
    <t xml:space="preserve">ToolScan - Pasívny systém snímania aktualizácia softvéru 
na 1 rok
</t>
  </si>
  <si>
    <t>66
 XY119991
 CZC73077TH</t>
  </si>
  <si>
    <t>TOOLSCANKE</t>
  </si>
  <si>
    <t>TOOLSCANBA</t>
  </si>
  <si>
    <t>SĽ</t>
  </si>
  <si>
    <t xml:space="preserve">Prístroje a zariadenia </t>
  </si>
  <si>
    <t>TrasoScan – Aktívny systém snímania stôp 2D a 3D, aktualizácia softvéru na 1 rok https://www.forensic.cz/en/products/trasoscan</t>
  </si>
  <si>
    <t>https://www.forensic.cz/en/products/balscan</t>
  </si>
  <si>
    <t xml:space="preserve">Automatizovaný balistický porovnávací systém BalScan - Pasívna pracovná stanica (1xPC,1xmonitor) - aktualizácia softvéru, servis
</t>
  </si>
  <si>
    <t>Automatizovaný balistický porovnávací systém BalScan – Aktívna pracovná stanica (1 x skener, 1 x PC, 1 x monitor) – aktualizácia softvéru, servis</t>
  </si>
  <si>
    <t>090 (skener)                              CZC21387PZ (prac.stanica)     CN42181NWN (monitor)</t>
  </si>
  <si>
    <t>Automatizovaný balistický porovnávací systém BalScan – Pasívna pracovná stanica (1 x PC, 1 x monitor) – aktualizácia softvéru, servis</t>
  </si>
  <si>
    <t>CZC21387PY (prac.stanica)                            CN42200D32 (monitor)</t>
  </si>
  <si>
    <t>Laboratory Imaging s.r.o.</t>
  </si>
  <si>
    <t>SN:045</t>
  </si>
  <si>
    <t>SN:046</t>
  </si>
  <si>
    <t>SN:047</t>
  </si>
  <si>
    <t>SN:048</t>
  </si>
  <si>
    <t>31E5BFA7</t>
  </si>
  <si>
    <t xml:space="preserve">CZC21387QC(PC) </t>
  </si>
  <si>
    <t xml:space="preserve">089 (skener)
CZC21387Q9(PC)
</t>
  </si>
  <si>
    <t>1BEF7F30</t>
  </si>
  <si>
    <t>0DF65F2C</t>
  </si>
  <si>
    <t>Digit.daktyl.komparátor DactyScopePro - aktivny systém</t>
  </si>
  <si>
    <t>Digit.daktyl.komparátor DactyScopePro - pasívny systém</t>
  </si>
  <si>
    <t>Digit.daktyl.komparátor DactyScopePro - aktívny systém</t>
  </si>
  <si>
    <t>Vyplňte zelené polia, vložené vzorce vykonajú súčty a prepočty!</t>
  </si>
  <si>
    <t>Telefón, e-mail</t>
  </si>
  <si>
    <t xml:space="preserve">ToolScan - Aktívny systém snímania stôp 2D a 3D aktualizácia softvéru na 1 rok
</t>
  </si>
  <si>
    <t xml:space="preserve">https://www.forensic.cz/cs/products/trasoscan </t>
  </si>
  <si>
    <t xml:space="preserve">https://www.forensic.cz/cs/products/dactyscope </t>
  </si>
  <si>
    <t xml:space="preserve">www.forensic.cz/cs/products/lucia_forensic  </t>
  </si>
  <si>
    <t xml:space="preserve">Automatizovaný balistický porovnávací systém BalScan - Aktívna pracovná stanica
(1xskener, 1xPC, 1xmonitor) -  aktualizácia softvéru, servis 1xcentrálny server - aktualizácia softvéru, servis 
</t>
  </si>
  <si>
    <t xml:space="preserve">CZC21387QB(PC) CN42171HJV(monitor) </t>
  </si>
  <si>
    <t>088 (skener)
CZCC218B88M(PC)
CN42171HJX(monitor) 4QFHFR3D server</t>
  </si>
  <si>
    <t>387E58CD</t>
  </si>
  <si>
    <t>37550EBD</t>
  </si>
  <si>
    <t xml:space="preserve">LUCIA Forensic – pasívny systém, softvér na analýzu 2D  stôp, aktualizácia softvéru na 1 rok </t>
  </si>
  <si>
    <t>Automatizovaný balistický porovnávací systém BalScan - Aktívna pracovná stanica  ((1xskener, 1xPC, 1xmonitor) -  aktualizácia softvéru, servis)</t>
  </si>
  <si>
    <t>celkom bez DPH</t>
  </si>
  <si>
    <t>DPH 23%</t>
  </si>
  <si>
    <t>celkom vrátanie DPH 23%</t>
  </si>
  <si>
    <t>Cena v EURO</t>
  </si>
  <si>
    <t>počet za 4 
roky</t>
  </si>
  <si>
    <t>jednotková cena bez DPH</t>
  </si>
  <si>
    <t>cena celkom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</si>
</sst>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 CE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sz val="12"/>
      <name val="Arial CE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16"/>
      <name val="Arial CE"/>
      <charset val="238"/>
    </font>
    <font>
      <sz val="16"/>
      <color theme="1"/>
      <name val="Calibri"/>
      <family val="2"/>
      <charset val="238"/>
      <scheme val="minor"/>
    </font>
    <font>
      <sz val="10"/>
      <color rgb="FFFF0000"/>
      <name val="Arial CE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u/>
      <sz val="12"/>
      <color rgb="FFFF0000"/>
      <name val="Arial"/>
      <family val="2"/>
      <charset val="238"/>
    </font>
    <font>
      <b/>
      <i/>
      <sz val="16"/>
      <name val="Arial"/>
      <family val="2"/>
      <charset val="238"/>
    </font>
    <font>
      <sz val="16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2"/>
      <color indexed="12"/>
      <name val="Arial CE"/>
      <charset val="238"/>
    </font>
    <font>
      <u/>
      <sz val="10"/>
      <color indexed="12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name val="Arial CE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0" fontId="3" fillId="0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8" fillId="0" borderId="0" xfId="1" applyFont="1" applyBorder="1" applyAlignment="1" applyProtection="1">
      <alignment horizontal="left" vertical="top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4" fillId="0" borderId="1" xfId="0" applyFont="1" applyBorder="1"/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4" fillId="0" borderId="0" xfId="0" applyFont="1" applyBorder="1"/>
    <xf numFmtId="0" fontId="0" fillId="5" borderId="0" xfId="0" applyFill="1" applyBorder="1" applyAlignment="1">
      <alignment horizontal="center"/>
    </xf>
    <xf numFmtId="0" fontId="12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center"/>
    </xf>
    <xf numFmtId="0" fontId="10" fillId="3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5" fillId="2" borderId="0" xfId="0" applyFont="1" applyFill="1" applyBorder="1" applyAlignment="1">
      <alignment horizontal="left" vertical="center" wrapText="1"/>
    </xf>
    <xf numFmtId="0" fontId="0" fillId="5" borderId="3" xfId="0" applyFill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1" applyFont="1" applyBorder="1" applyAlignment="1" applyProtection="1">
      <alignment horizontal="center" vertical="center" wrapText="1"/>
    </xf>
    <xf numFmtId="0" fontId="14" fillId="0" borderId="0" xfId="1" applyFont="1" applyBorder="1" applyAlignment="1" applyProtection="1">
      <alignment horizontal="left" vertical="top"/>
    </xf>
    <xf numFmtId="0" fontId="15" fillId="0" borderId="0" xfId="0" applyFont="1" applyAlignment="1">
      <alignment horizontal="left"/>
    </xf>
    <xf numFmtId="0" fontId="16" fillId="0" borderId="0" xfId="0" applyFont="1" applyFill="1" applyBorder="1" applyAlignment="1">
      <alignment vertical="center"/>
    </xf>
    <xf numFmtId="1" fontId="16" fillId="0" borderId="0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8" fillId="0" borderId="1" xfId="1" applyFont="1" applyBorder="1" applyAlignment="1" applyProtection="1"/>
    <xf numFmtId="0" fontId="7" fillId="0" borderId="1" xfId="0" applyFont="1" applyBorder="1" applyAlignment="1">
      <alignment horizontal="left" vertical="top"/>
    </xf>
    <xf numFmtId="0" fontId="1" fillId="0" borderId="1" xfId="1" applyFont="1" applyBorder="1" applyAlignment="1" applyProtection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1" applyBorder="1" applyAlignment="1" applyProtection="1">
      <alignment vertical="center" wrapText="1"/>
    </xf>
    <xf numFmtId="0" fontId="2" fillId="0" borderId="1" xfId="1" applyBorder="1" applyAlignment="1" applyProtection="1">
      <alignment horizontal="left" vertical="center"/>
    </xf>
    <xf numFmtId="0" fontId="19" fillId="6" borderId="1" xfId="1" applyFont="1" applyFill="1" applyBorder="1" applyAlignment="1" applyProtection="1"/>
    <xf numFmtId="0" fontId="4" fillId="6" borderId="1" xfId="0" applyFont="1" applyFill="1" applyBorder="1" applyAlignment="1">
      <alignment horizontal="center" wrapText="1"/>
    </xf>
    <xf numFmtId="0" fontId="2" fillId="6" borderId="1" xfId="1" applyFill="1" applyBorder="1" applyAlignment="1" applyProtection="1">
      <alignment vertical="center" wrapText="1"/>
    </xf>
    <xf numFmtId="0" fontId="1" fillId="6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/>
    </xf>
    <xf numFmtId="0" fontId="2" fillId="6" borderId="1" xfId="1" applyFill="1" applyBorder="1" applyAlignment="1" applyProtection="1">
      <alignment wrapText="1"/>
    </xf>
    <xf numFmtId="0" fontId="1" fillId="6" borderId="1" xfId="0" applyFont="1" applyFill="1" applyBorder="1" applyAlignment="1">
      <alignment vertical="center"/>
    </xf>
    <xf numFmtId="1" fontId="1" fillId="6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4" fontId="20" fillId="8" borderId="1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right" vertical="center"/>
    </xf>
    <xf numFmtId="0" fontId="20" fillId="0" borderId="1" xfId="0" applyFont="1" applyBorder="1" applyAlignment="1">
      <alignment horizontal="left" vertical="center"/>
    </xf>
    <xf numFmtId="4" fontId="3" fillId="0" borderId="3" xfId="0" applyNumberFormat="1" applyFont="1" applyBorder="1" applyAlignment="1">
      <alignment horizontal="left" vertical="top"/>
    </xf>
    <xf numFmtId="4" fontId="3" fillId="0" borderId="4" xfId="0" applyNumberFormat="1" applyFont="1" applyBorder="1" applyAlignment="1">
      <alignment horizontal="left" vertical="top"/>
    </xf>
    <xf numFmtId="4" fontId="20" fillId="4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0" fontId="14" fillId="0" borderId="0" xfId="1" applyFont="1" applyBorder="1" applyAlignment="1" applyProtection="1">
      <alignment horizontal="left" vertical="top"/>
    </xf>
    <xf numFmtId="0" fontId="15" fillId="0" borderId="0" xfId="0" applyFont="1" applyAlignment="1">
      <alignment horizontal="left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2" xfId="0" applyFill="1" applyBorder="1" applyAlignment="1">
      <alignment horizont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4" fontId="3" fillId="7" borderId="2" xfId="0" applyNumberFormat="1" applyFont="1" applyFill="1" applyBorder="1" applyAlignment="1">
      <alignment horizontal="center" vertical="center"/>
    </xf>
    <xf numFmtId="4" fontId="3" fillId="7" borderId="4" xfId="0" applyNumberFormat="1" applyFont="1" applyFill="1" applyBorder="1" applyAlignment="1">
      <alignment horizontal="center" vertical="center"/>
    </xf>
    <xf numFmtId="4" fontId="20" fillId="0" borderId="2" xfId="0" applyNumberFormat="1" applyFont="1" applyBorder="1" applyAlignment="1">
      <alignment horizontal="center" vertical="center"/>
    </xf>
    <xf numFmtId="4" fontId="20" fillId="0" borderId="4" xfId="0" applyNumberFormat="1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FF"/>
      <color rgb="FF025ADC"/>
      <color rgb="FF458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orensic.cz/cs/products/trasoscan" TargetMode="External"/><Relationship Id="rId2" Type="http://schemas.openxmlformats.org/officeDocument/2006/relationships/hyperlink" Target="https://www.forensic.cz/en/products/balscan" TargetMode="External"/><Relationship Id="rId1" Type="http://schemas.openxmlformats.org/officeDocument/2006/relationships/hyperlink" Target="https://www.forensic.cz/products/toolscan/Promotion_Materials/ToolScan_leaflet_cs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forensic.cz/cs/products/lucia_forensic" TargetMode="External"/><Relationship Id="rId4" Type="http://schemas.openxmlformats.org/officeDocument/2006/relationships/hyperlink" Target="https://www.forensic.cz/cs/products/dactyscop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6"/>
  <sheetViews>
    <sheetView tabSelected="1" zoomScale="80" zoomScaleNormal="80" workbookViewId="0">
      <selection activeCell="B1" sqref="B1:D1"/>
    </sheetView>
  </sheetViews>
  <sheetFormatPr defaultColWidth="9.140625" defaultRowHeight="12.75" x14ac:dyDescent="0.25"/>
  <cols>
    <col min="1" max="1" width="2.7109375" style="1" customWidth="1"/>
    <col min="2" max="2" width="54.85546875" style="2" customWidth="1"/>
    <col min="3" max="3" width="24.85546875" style="2" customWidth="1"/>
    <col min="4" max="4" width="24.28515625" style="2" customWidth="1"/>
    <col min="5" max="5" width="9" style="3" customWidth="1"/>
    <col min="6" max="6" width="9.5703125" style="2" customWidth="1"/>
    <col min="7" max="7" width="10" style="2" customWidth="1"/>
    <col min="8" max="8" width="10.5703125" style="2" customWidth="1"/>
    <col min="9" max="16384" width="9.140625" style="2"/>
  </cols>
  <sheetData>
    <row r="1" spans="1:10" ht="20.25" x14ac:dyDescent="0.3">
      <c r="B1" s="59" t="s">
        <v>21</v>
      </c>
      <c r="C1" s="60"/>
      <c r="D1" s="60"/>
    </row>
    <row r="2" spans="1:10" ht="20.25" x14ac:dyDescent="0.3">
      <c r="B2" s="30" t="s">
        <v>15</v>
      </c>
      <c r="C2" s="31"/>
      <c r="D2" s="31"/>
    </row>
    <row r="3" spans="1:10" ht="21" x14ac:dyDescent="0.35">
      <c r="B3" s="4"/>
      <c r="C3" s="5"/>
      <c r="D3" s="5"/>
    </row>
    <row r="4" spans="1:10" s="6" customFormat="1" ht="15" x14ac:dyDescent="0.25">
      <c r="A4" s="20"/>
      <c r="B4" s="19" t="s">
        <v>42</v>
      </c>
      <c r="C4" s="18"/>
      <c r="D4" s="9"/>
      <c r="E4" s="8"/>
      <c r="F4" s="10"/>
    </row>
    <row r="5" spans="1:10" s="6" customFormat="1" ht="15" x14ac:dyDescent="0.25">
      <c r="A5" s="20"/>
      <c r="B5" s="7"/>
      <c r="C5" s="8"/>
      <c r="D5" s="9"/>
      <c r="E5" s="8"/>
      <c r="F5" s="10"/>
    </row>
    <row r="6" spans="1:10" s="6" customFormat="1" ht="15" x14ac:dyDescent="0.25">
      <c r="B6" s="17"/>
      <c r="C6" s="8"/>
      <c r="D6" s="9"/>
      <c r="E6" s="8"/>
      <c r="F6" s="10"/>
    </row>
    <row r="7" spans="1:10" s="6" customFormat="1" ht="13.9" customHeight="1" x14ac:dyDescent="0.25">
      <c r="B7" s="11" t="s">
        <v>9</v>
      </c>
      <c r="C7" s="61"/>
      <c r="D7" s="62"/>
      <c r="E7" s="62"/>
      <c r="F7" s="63"/>
    </row>
    <row r="8" spans="1:10" s="6" customFormat="1" ht="13.9" customHeight="1" x14ac:dyDescent="0.25">
      <c r="B8" s="11" t="s">
        <v>10</v>
      </c>
      <c r="C8" s="64"/>
      <c r="D8" s="62"/>
      <c r="E8" s="62"/>
      <c r="F8" s="63"/>
    </row>
    <row r="9" spans="1:10" s="6" customFormat="1" ht="13.9" customHeight="1" x14ac:dyDescent="0.25">
      <c r="B9" s="11" t="s">
        <v>11</v>
      </c>
      <c r="C9" s="61"/>
      <c r="D9" s="62"/>
      <c r="E9" s="62"/>
      <c r="F9" s="63"/>
    </row>
    <row r="10" spans="1:10" s="6" customFormat="1" ht="15" x14ac:dyDescent="0.25">
      <c r="B10" s="11" t="s">
        <v>12</v>
      </c>
      <c r="C10" s="61"/>
      <c r="D10" s="62"/>
      <c r="E10" s="62"/>
      <c r="F10" s="63"/>
    </row>
    <row r="11" spans="1:10" s="6" customFormat="1" ht="15" x14ac:dyDescent="0.25">
      <c r="B11" s="11" t="s">
        <v>43</v>
      </c>
      <c r="C11" s="12"/>
      <c r="D11" s="13"/>
      <c r="E11" s="22"/>
      <c r="F11" s="14"/>
    </row>
    <row r="12" spans="1:10" s="6" customFormat="1" ht="15" x14ac:dyDescent="0.25">
      <c r="B12" s="11" t="s">
        <v>13</v>
      </c>
      <c r="C12" s="61"/>
      <c r="D12" s="62"/>
      <c r="E12" s="62"/>
      <c r="F12" s="63"/>
    </row>
    <row r="13" spans="1:10" s="6" customFormat="1" ht="15" x14ac:dyDescent="0.25">
      <c r="B13" s="15"/>
      <c r="C13" s="16"/>
      <c r="D13" s="16"/>
      <c r="E13" s="16"/>
      <c r="F13" s="16"/>
    </row>
    <row r="14" spans="1:10" ht="30" x14ac:dyDescent="0.25">
      <c r="B14" s="21" t="s">
        <v>14</v>
      </c>
      <c r="C14" s="32"/>
      <c r="D14" s="33"/>
      <c r="E14" s="34"/>
      <c r="F14" s="34"/>
      <c r="G14" s="34"/>
      <c r="H14" s="34"/>
    </row>
    <row r="15" spans="1:10" ht="13.5" customHeight="1" x14ac:dyDescent="0.25">
      <c r="B15" s="65" t="s">
        <v>0</v>
      </c>
      <c r="C15" s="66" t="s">
        <v>1</v>
      </c>
      <c r="D15" s="66" t="s">
        <v>2</v>
      </c>
      <c r="E15" s="67" t="s">
        <v>6</v>
      </c>
      <c r="F15" s="68" t="s">
        <v>58</v>
      </c>
      <c r="G15" s="69"/>
      <c r="H15" s="69"/>
    </row>
    <row r="16" spans="1:10" x14ac:dyDescent="0.25">
      <c r="B16" s="65"/>
      <c r="C16" s="66"/>
      <c r="D16" s="66"/>
      <c r="E16" s="67"/>
      <c r="F16" s="74" t="s">
        <v>59</v>
      </c>
      <c r="G16" s="74" t="s">
        <v>60</v>
      </c>
      <c r="H16" s="74" t="s">
        <v>61</v>
      </c>
      <c r="I16" s="1"/>
      <c r="J16" s="1"/>
    </row>
    <row r="17" spans="2:10" ht="28.9" customHeight="1" x14ac:dyDescent="0.25">
      <c r="B17" s="65"/>
      <c r="C17" s="66"/>
      <c r="D17" s="66"/>
      <c r="E17" s="67"/>
      <c r="F17" s="75"/>
      <c r="G17" s="75"/>
      <c r="H17" s="75"/>
      <c r="I17" s="1"/>
      <c r="J17" s="1"/>
    </row>
    <row r="18" spans="2:10" ht="38.25" x14ac:dyDescent="0.25">
      <c r="B18" s="38" t="s">
        <v>44</v>
      </c>
      <c r="C18" s="23" t="s">
        <v>29</v>
      </c>
      <c r="D18" s="24" t="s">
        <v>19</v>
      </c>
      <c r="E18" s="27" t="s">
        <v>5</v>
      </c>
      <c r="F18" s="58">
        <v>4</v>
      </c>
      <c r="G18" s="35"/>
      <c r="H18" s="57">
        <f t="shared" ref="H18:H21" si="0">F18*G18</f>
        <v>0</v>
      </c>
      <c r="I18" s="1"/>
      <c r="J18" s="1"/>
    </row>
    <row r="19" spans="2:10" ht="33.75" customHeight="1" x14ac:dyDescent="0.25">
      <c r="B19" s="38" t="s">
        <v>16</v>
      </c>
      <c r="C19" s="23" t="s">
        <v>29</v>
      </c>
      <c r="D19" s="24" t="s">
        <v>8</v>
      </c>
      <c r="E19" s="27" t="s">
        <v>5</v>
      </c>
      <c r="F19" s="58">
        <v>4</v>
      </c>
      <c r="G19" s="35"/>
      <c r="H19" s="57">
        <f t="shared" si="0"/>
        <v>0</v>
      </c>
      <c r="I19" s="1"/>
      <c r="J19" s="1"/>
    </row>
    <row r="20" spans="2:10" ht="38.25" x14ac:dyDescent="0.25">
      <c r="B20" s="38" t="s">
        <v>44</v>
      </c>
      <c r="C20" s="23" t="s">
        <v>29</v>
      </c>
      <c r="D20" s="24" t="s">
        <v>18</v>
      </c>
      <c r="E20" s="27" t="s">
        <v>3</v>
      </c>
      <c r="F20" s="58">
        <v>4</v>
      </c>
      <c r="G20" s="35"/>
      <c r="H20" s="57">
        <f t="shared" si="0"/>
        <v>0</v>
      </c>
    </row>
    <row r="21" spans="2:10" ht="38.25" x14ac:dyDescent="0.25">
      <c r="B21" s="38" t="s">
        <v>44</v>
      </c>
      <c r="C21" s="23" t="s">
        <v>29</v>
      </c>
      <c r="D21" s="25" t="s">
        <v>17</v>
      </c>
      <c r="E21" s="27" t="s">
        <v>4</v>
      </c>
      <c r="F21" s="58">
        <v>4</v>
      </c>
      <c r="G21" s="35"/>
      <c r="H21" s="57">
        <f t="shared" si="0"/>
        <v>0</v>
      </c>
    </row>
    <row r="22" spans="2:10" ht="24.6" customHeight="1" x14ac:dyDescent="0.2">
      <c r="B22" s="47" t="s">
        <v>7</v>
      </c>
      <c r="C22" s="48"/>
      <c r="D22" s="49"/>
      <c r="E22" s="46"/>
      <c r="F22" s="50"/>
      <c r="G22" s="50"/>
      <c r="H22" s="50"/>
    </row>
    <row r="23" spans="2:10" s="1" customFormat="1" ht="38.25" x14ac:dyDescent="0.25">
      <c r="B23" s="38" t="s">
        <v>22</v>
      </c>
      <c r="C23" s="23" t="s">
        <v>29</v>
      </c>
      <c r="D23" s="28">
        <v>73</v>
      </c>
      <c r="E23" s="28" t="s">
        <v>5</v>
      </c>
      <c r="F23" s="58">
        <v>4</v>
      </c>
      <c r="G23" s="35"/>
      <c r="H23" s="57">
        <f t="shared" ref="H23:H25" si="1">F23*G23</f>
        <v>0</v>
      </c>
    </row>
    <row r="24" spans="2:10" s="1" customFormat="1" ht="38.25" x14ac:dyDescent="0.25">
      <c r="B24" s="38" t="s">
        <v>22</v>
      </c>
      <c r="C24" s="23" t="s">
        <v>29</v>
      </c>
      <c r="D24" s="28">
        <v>75</v>
      </c>
      <c r="E24" s="28" t="s">
        <v>3</v>
      </c>
      <c r="F24" s="58">
        <v>4</v>
      </c>
      <c r="G24" s="35"/>
      <c r="H24" s="57">
        <f t="shared" si="1"/>
        <v>0</v>
      </c>
    </row>
    <row r="25" spans="2:10" s="1" customFormat="1" ht="38.25" x14ac:dyDescent="0.25">
      <c r="B25" s="38" t="s">
        <v>22</v>
      </c>
      <c r="C25" s="23" t="s">
        <v>29</v>
      </c>
      <c r="D25" s="28">
        <v>74</v>
      </c>
      <c r="E25" s="28" t="s">
        <v>4</v>
      </c>
      <c r="F25" s="58">
        <v>4</v>
      </c>
      <c r="G25" s="35"/>
      <c r="H25" s="57">
        <f t="shared" si="1"/>
        <v>0</v>
      </c>
    </row>
    <row r="26" spans="2:10" s="1" customFormat="1" ht="15.75" x14ac:dyDescent="0.25">
      <c r="B26" s="44" t="s">
        <v>45</v>
      </c>
      <c r="C26" s="45"/>
      <c r="D26" s="46"/>
      <c r="E26" s="46"/>
      <c r="F26" s="50"/>
      <c r="G26" s="50"/>
      <c r="H26" s="50"/>
    </row>
    <row r="27" spans="2:10" s="1" customFormat="1" ht="63.75" x14ac:dyDescent="0.25">
      <c r="B27" s="38" t="s">
        <v>48</v>
      </c>
      <c r="C27" s="23" t="s">
        <v>29</v>
      </c>
      <c r="D27" s="38" t="s">
        <v>50</v>
      </c>
      <c r="E27" s="29" t="s">
        <v>5</v>
      </c>
      <c r="F27" s="58">
        <v>4</v>
      </c>
      <c r="G27" s="35"/>
      <c r="H27" s="57">
        <f t="shared" ref="H27:H32" si="2">F27*G27</f>
        <v>0</v>
      </c>
    </row>
    <row r="28" spans="2:10" s="1" customFormat="1" ht="51" x14ac:dyDescent="0.25">
      <c r="B28" s="38" t="s">
        <v>24</v>
      </c>
      <c r="C28" s="23" t="s">
        <v>29</v>
      </c>
      <c r="D28" s="38" t="s">
        <v>49</v>
      </c>
      <c r="E28" s="29" t="s">
        <v>5</v>
      </c>
      <c r="F28" s="58">
        <v>4</v>
      </c>
      <c r="G28" s="35"/>
      <c r="H28" s="57">
        <f t="shared" si="2"/>
        <v>0</v>
      </c>
    </row>
    <row r="29" spans="2:10" s="1" customFormat="1" ht="38.25" x14ac:dyDescent="0.25">
      <c r="B29" s="38" t="s">
        <v>25</v>
      </c>
      <c r="C29" s="23" t="s">
        <v>29</v>
      </c>
      <c r="D29" s="39" t="s">
        <v>26</v>
      </c>
      <c r="E29" s="39" t="s">
        <v>3</v>
      </c>
      <c r="F29" s="58">
        <v>4</v>
      </c>
      <c r="G29" s="35"/>
      <c r="H29" s="57">
        <f t="shared" si="2"/>
        <v>0</v>
      </c>
    </row>
    <row r="30" spans="2:10" s="1" customFormat="1" ht="38.25" x14ac:dyDescent="0.25">
      <c r="B30" s="38" t="s">
        <v>27</v>
      </c>
      <c r="C30" s="23" t="s">
        <v>29</v>
      </c>
      <c r="D30" s="39" t="s">
        <v>28</v>
      </c>
      <c r="E30" s="39" t="s">
        <v>3</v>
      </c>
      <c r="F30" s="58">
        <v>4</v>
      </c>
      <c r="G30" s="35"/>
      <c r="H30" s="57">
        <f t="shared" si="2"/>
        <v>0</v>
      </c>
    </row>
    <row r="31" spans="2:10" s="1" customFormat="1" ht="45.75" customHeight="1" x14ac:dyDescent="0.25">
      <c r="B31" s="26" t="s">
        <v>54</v>
      </c>
      <c r="C31" s="23" t="s">
        <v>29</v>
      </c>
      <c r="D31" s="39" t="s">
        <v>36</v>
      </c>
      <c r="E31" s="39" t="s">
        <v>4</v>
      </c>
      <c r="F31" s="58">
        <v>4</v>
      </c>
      <c r="G31" s="35"/>
      <c r="H31" s="57">
        <f t="shared" si="2"/>
        <v>0</v>
      </c>
    </row>
    <row r="32" spans="2:10" s="1" customFormat="1" ht="54.6" customHeight="1" x14ac:dyDescent="0.25">
      <c r="B32" s="26" t="s">
        <v>27</v>
      </c>
      <c r="C32" s="23" t="s">
        <v>29</v>
      </c>
      <c r="D32" s="39" t="s">
        <v>35</v>
      </c>
      <c r="E32" s="39" t="s">
        <v>4</v>
      </c>
      <c r="F32" s="58">
        <v>4</v>
      </c>
      <c r="G32" s="35"/>
      <c r="H32" s="57">
        <f t="shared" si="2"/>
        <v>0</v>
      </c>
    </row>
    <row r="33" spans="2:8" s="1" customFormat="1" ht="20.45" customHeight="1" x14ac:dyDescent="0.2">
      <c r="B33" s="42" t="s">
        <v>23</v>
      </c>
      <c r="C33" s="43"/>
      <c r="D33" s="43"/>
      <c r="E33" s="43"/>
      <c r="F33" s="50"/>
      <c r="G33" s="50"/>
      <c r="H33" s="50"/>
    </row>
    <row r="34" spans="2:8" s="1" customFormat="1" ht="45.75" customHeight="1" x14ac:dyDescent="0.25">
      <c r="B34" s="26" t="s">
        <v>53</v>
      </c>
      <c r="C34" s="23" t="s">
        <v>29</v>
      </c>
      <c r="D34" s="27" t="s">
        <v>37</v>
      </c>
      <c r="E34" s="27" t="s">
        <v>5</v>
      </c>
      <c r="F34" s="58">
        <v>4</v>
      </c>
      <c r="G34" s="35"/>
      <c r="H34" s="57">
        <f t="shared" ref="H34:H36" si="3">F34*G34</f>
        <v>0</v>
      </c>
    </row>
    <row r="35" spans="2:8" s="1" customFormat="1" ht="45.75" customHeight="1" x14ac:dyDescent="0.25">
      <c r="B35" s="26" t="s">
        <v>53</v>
      </c>
      <c r="C35" s="23" t="s">
        <v>29</v>
      </c>
      <c r="D35" s="27" t="s">
        <v>38</v>
      </c>
      <c r="E35" s="27" t="s">
        <v>20</v>
      </c>
      <c r="F35" s="58">
        <v>4</v>
      </c>
      <c r="G35" s="35"/>
      <c r="H35" s="57">
        <f t="shared" si="3"/>
        <v>0</v>
      </c>
    </row>
    <row r="36" spans="2:8" s="1" customFormat="1" ht="45.75" customHeight="1" x14ac:dyDescent="0.25">
      <c r="B36" s="26" t="s">
        <v>53</v>
      </c>
      <c r="C36" s="23" t="s">
        <v>29</v>
      </c>
      <c r="D36" s="27" t="s">
        <v>34</v>
      </c>
      <c r="E36" s="27" t="s">
        <v>3</v>
      </c>
      <c r="F36" s="58">
        <v>4</v>
      </c>
      <c r="G36" s="35"/>
      <c r="H36" s="57">
        <f t="shared" si="3"/>
        <v>0</v>
      </c>
    </row>
    <row r="37" spans="2:8" s="1" customFormat="1" ht="19.899999999999999" customHeight="1" x14ac:dyDescent="0.25">
      <c r="B37" s="40" t="s">
        <v>47</v>
      </c>
      <c r="C37" s="23"/>
      <c r="D37" s="27"/>
      <c r="E37" s="27"/>
      <c r="F37" s="50"/>
      <c r="G37" s="50"/>
      <c r="H37" s="50"/>
    </row>
    <row r="38" spans="2:8" s="1" customFormat="1" ht="45.75" customHeight="1" x14ac:dyDescent="0.25">
      <c r="B38" s="23" t="s">
        <v>39</v>
      </c>
      <c r="C38" s="23" t="s">
        <v>29</v>
      </c>
      <c r="D38" s="23" t="s">
        <v>30</v>
      </c>
      <c r="E38" s="27" t="s">
        <v>5</v>
      </c>
      <c r="F38" s="58">
        <v>4</v>
      </c>
      <c r="G38" s="35"/>
      <c r="H38" s="57">
        <f t="shared" ref="H38:H43" si="4">F38*G38</f>
        <v>0</v>
      </c>
    </row>
    <row r="39" spans="2:8" s="1" customFormat="1" ht="45.75" customHeight="1" x14ac:dyDescent="0.25">
      <c r="B39" s="23" t="s">
        <v>41</v>
      </c>
      <c r="C39" s="23" t="s">
        <v>29</v>
      </c>
      <c r="D39" s="23" t="s">
        <v>31</v>
      </c>
      <c r="E39" s="27" t="s">
        <v>5</v>
      </c>
      <c r="F39" s="58">
        <v>4</v>
      </c>
      <c r="G39" s="35"/>
      <c r="H39" s="57">
        <f t="shared" si="4"/>
        <v>0</v>
      </c>
    </row>
    <row r="40" spans="2:8" s="1" customFormat="1" ht="45.75" customHeight="1" x14ac:dyDescent="0.25">
      <c r="B40" s="23" t="s">
        <v>40</v>
      </c>
      <c r="C40" s="23" t="s">
        <v>29</v>
      </c>
      <c r="D40" s="23" t="s">
        <v>51</v>
      </c>
      <c r="E40" s="27" t="s">
        <v>5</v>
      </c>
      <c r="F40" s="58">
        <v>4</v>
      </c>
      <c r="G40" s="35"/>
      <c r="H40" s="57">
        <f t="shared" si="4"/>
        <v>0</v>
      </c>
    </row>
    <row r="41" spans="2:8" s="1" customFormat="1" ht="45.75" customHeight="1" x14ac:dyDescent="0.25">
      <c r="B41" s="23" t="s">
        <v>40</v>
      </c>
      <c r="C41" s="23" t="s">
        <v>29</v>
      </c>
      <c r="D41" s="23" t="s">
        <v>52</v>
      </c>
      <c r="E41" s="27" t="s">
        <v>5</v>
      </c>
      <c r="F41" s="58">
        <v>4</v>
      </c>
      <c r="G41" s="35"/>
      <c r="H41" s="57">
        <f t="shared" si="4"/>
        <v>0</v>
      </c>
    </row>
    <row r="42" spans="2:8" s="1" customFormat="1" ht="45.75" customHeight="1" x14ac:dyDescent="0.25">
      <c r="B42" s="23" t="s">
        <v>41</v>
      </c>
      <c r="C42" s="23" t="s">
        <v>29</v>
      </c>
      <c r="D42" s="23" t="s">
        <v>32</v>
      </c>
      <c r="E42" s="27" t="s">
        <v>20</v>
      </c>
      <c r="F42" s="58">
        <v>4</v>
      </c>
      <c r="G42" s="35"/>
      <c r="H42" s="57">
        <f t="shared" si="4"/>
        <v>0</v>
      </c>
    </row>
    <row r="43" spans="2:8" s="1" customFormat="1" ht="45.75" customHeight="1" x14ac:dyDescent="0.25">
      <c r="B43" s="23" t="s">
        <v>41</v>
      </c>
      <c r="C43" s="23" t="s">
        <v>29</v>
      </c>
      <c r="D43" s="23" t="s">
        <v>33</v>
      </c>
      <c r="E43" s="27" t="s">
        <v>3</v>
      </c>
      <c r="F43" s="58">
        <v>4</v>
      </c>
      <c r="G43" s="35"/>
      <c r="H43" s="57">
        <f t="shared" si="4"/>
        <v>0</v>
      </c>
    </row>
    <row r="44" spans="2:8" s="1" customFormat="1" ht="27" customHeight="1" x14ac:dyDescent="0.25">
      <c r="B44" s="41" t="s">
        <v>46</v>
      </c>
      <c r="C44" s="23"/>
      <c r="D44" s="23"/>
      <c r="E44" s="51" t="s">
        <v>55</v>
      </c>
      <c r="F44" s="70"/>
      <c r="G44" s="71"/>
      <c r="H44" s="52">
        <f>SUM(H18:H43)</f>
        <v>0</v>
      </c>
    </row>
    <row r="45" spans="2:8" ht="15.75" x14ac:dyDescent="0.2">
      <c r="B45" s="36"/>
      <c r="C45" s="37"/>
      <c r="D45" s="37"/>
      <c r="E45" s="53" t="s">
        <v>56</v>
      </c>
      <c r="F45" s="72"/>
      <c r="G45" s="73"/>
      <c r="H45" s="52">
        <f>H44*0.23</f>
        <v>0</v>
      </c>
    </row>
    <row r="46" spans="2:8" x14ac:dyDescent="0.25">
      <c r="E46" s="54" t="s">
        <v>57</v>
      </c>
      <c r="F46" s="55"/>
      <c r="G46" s="56"/>
      <c r="H46" s="52">
        <f>H44+H45</f>
        <v>0</v>
      </c>
    </row>
  </sheetData>
  <mergeCells count="16">
    <mergeCell ref="F44:G44"/>
    <mergeCell ref="F45:G45"/>
    <mergeCell ref="F16:F17"/>
    <mergeCell ref="G16:G17"/>
    <mergeCell ref="H16:H17"/>
    <mergeCell ref="C12:F12"/>
    <mergeCell ref="B15:B17"/>
    <mergeCell ref="C15:C17"/>
    <mergeCell ref="D15:D17"/>
    <mergeCell ref="E15:E17"/>
    <mergeCell ref="F15:H15"/>
    <mergeCell ref="B1:D1"/>
    <mergeCell ref="C7:F7"/>
    <mergeCell ref="C8:F8"/>
    <mergeCell ref="C9:F9"/>
    <mergeCell ref="C10:F10"/>
  </mergeCells>
  <hyperlinks>
    <hyperlink ref="B22" r:id="rId1" xr:uid="{00000000-0004-0000-0000-000000000000}"/>
    <hyperlink ref="B33" r:id="rId2" xr:uid="{00000000-0004-0000-0000-000001000000}"/>
    <hyperlink ref="B26" r:id="rId3" xr:uid="{00000000-0004-0000-0000-000002000000}"/>
    <hyperlink ref="B44" r:id="rId4" xr:uid="{00000000-0004-0000-0000-000003000000}"/>
    <hyperlink ref="B37" r:id="rId5" xr:uid="{00000000-0004-0000-0000-000004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Štruktúrovaná cenová ponuka KEÚ a HCP" edit="true"/>
    <f:field ref="objsubject" par="" text="" edit="true"/>
    <f:field ref="objcreatedby" par="" text="Danihel Milan,  JUDr."/>
    <f:field ref="objcreatedat" par="" date="2022-02-11T09:10:31" text="11.2.2022 9:10:31"/>
    <f:field ref="objchangedby" par="" text="Danihel Milan,  JUDr."/>
    <f:field ref="objmodifiedat" par="" date="2022-02-14T10:28:30" text="14.2.2022 10:28:30"/>
    <f:field ref="doc_FSCFOLIO_1_1001_FieldDocumentNumber" par="" text=""/>
    <f:field ref="doc_FSCFOLIO_1_1001_FieldSubject" par="" text=""/>
    <f:field ref="FSCFOLIO_1_1001_FieldCurrentUser" par="" text="Jaroslav Podlucký"/>
    <f:field ref="CCAPRECONFIG_15_1001_Objektname" par="" text="Štruktúrovaná cenová ponuka KEÚ a HCP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Opt. prístroje  2026-2029 </vt:lpstr>
      <vt:lpstr>'Opt. prístroje  2026-2029 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2025-09-04T12:53:16Z</dcterms:created>
  <dcterms:modified xsi:type="dcterms:W3CDTF">2025-10-08T14:46:06Z</dcterms:modified>
</cp:coreProperties>
</file>