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27F3ADC-16FF-47C7-A7BF-C4BD2096FA21}" xr6:coauthVersionLast="47" xr6:coauthVersionMax="47" xr10:uidLastSave="{00000000-0000-0000-0000-000000000000}"/>
  <bookViews>
    <workbookView xWindow="735" yWindow="735" windowWidth="21600" windowHeight="11235" xr2:uid="{00000000-000D-0000-FFFF-FFFF00000000}"/>
  </bookViews>
  <sheets>
    <sheet name="Opt. prístroje zatried. 2022 " sheetId="1" r:id="rId1"/>
  </sheets>
  <definedNames>
    <definedName name="_xlnm.Print_Area" localSheetId="0">'Opt. prístroje zatried. 2022 '!$A$1:$H$15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5" i="1" l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36" i="1" s="1"/>
  <c r="H37" i="1" l="1"/>
  <c r="H38" i="1" s="1"/>
</calcChain>
</file>

<file path=xl/sharedStrings.xml><?xml version="1.0" encoding="utf-8"?>
<sst xmlns="http://schemas.openxmlformats.org/spreadsheetml/2006/main" count="81" uniqueCount="57">
  <si>
    <t>Bežný servis</t>
  </si>
  <si>
    <t>KE</t>
  </si>
  <si>
    <t>BA</t>
  </si>
  <si>
    <t>Názov:</t>
  </si>
  <si>
    <t>Sídlo:</t>
  </si>
  <si>
    <t>IČO:</t>
  </si>
  <si>
    <t>Kontaktná osoba:</t>
  </si>
  <si>
    <t>Ostatné:</t>
  </si>
  <si>
    <t>Rámcová zmluva - 48 mesiacov</t>
  </si>
  <si>
    <t>SĽ</t>
  </si>
  <si>
    <t>Mettler Toledo</t>
  </si>
  <si>
    <t>Metler - Toledo</t>
  </si>
  <si>
    <t>Bosche</t>
  </si>
  <si>
    <t xml:space="preserve">Shinko Denshi </t>
  </si>
  <si>
    <t>Mettler - Toledo</t>
  </si>
  <si>
    <t>C352364157</t>
  </si>
  <si>
    <t>C352364159</t>
  </si>
  <si>
    <t>C352363695</t>
  </si>
  <si>
    <t>80108331</t>
  </si>
  <si>
    <t>C123900438</t>
  </si>
  <si>
    <t>C352363697</t>
  </si>
  <si>
    <t>055645002</t>
  </si>
  <si>
    <t>C352363696</t>
  </si>
  <si>
    <t>1126453853</t>
  </si>
  <si>
    <t>1126453762</t>
  </si>
  <si>
    <t>C352364158</t>
  </si>
  <si>
    <t xml:space="preserve">Prístroje a zariadenia </t>
  </si>
  <si>
    <t>Časť XIX.                                                                                   Úradné overenie váh</t>
  </si>
  <si>
    <t>Názov meradla/zariadenia</t>
  </si>
  <si>
    <t>Výrobca</t>
  </si>
  <si>
    <t>Výrobné č.</t>
  </si>
  <si>
    <t>Kde</t>
  </si>
  <si>
    <t>Váhy analytické I. triedy presnosti;  AB 265-S/FACT  (do 220 g)</t>
  </si>
  <si>
    <t>Váhy I. triedy presnosti; AG 285 (do 210 g)</t>
  </si>
  <si>
    <t>Váhy II. triedy presnosti; PB 3002-S (do 3100 g)</t>
  </si>
  <si>
    <t>Presné váhy; SB 32001 DeltaRange (do 32100 g)</t>
  </si>
  <si>
    <t>Zostava - Analytické váhy; MS204TS/M00   (1) (do 220 g)</t>
  </si>
  <si>
    <t>Zostava - Analytické váhy; MS204TS/M00  (2) (do 220 g)</t>
  </si>
  <si>
    <t>Zostava - Presné váhy; ML3002T/M00 (do 3200 g)</t>
  </si>
  <si>
    <t>Analytické váhy I. triedy presnosti XSR205DU/M (do 220 g)</t>
  </si>
  <si>
    <t>Presné váhy II. triedy presnosti  ML3002T/M00 (do 3200 g)</t>
  </si>
  <si>
    <t>Váha s neautomatickou činnosťou, II. triedy presnosti HJR-33K(S)CE (do 33000 g)</t>
  </si>
  <si>
    <t>Presné váhy ML3002T/M00 (do 3200 g)</t>
  </si>
  <si>
    <t>Presné váhy PB3002-S/FACT (do 3100 g)</t>
  </si>
  <si>
    <t>Presné  váhy SB32000 (do 32100 g)</t>
  </si>
  <si>
    <t>Analytické váhy MS204TS/M00 (do 220 g)</t>
  </si>
  <si>
    <t>Analytické váhy AB265-S/FACT (do 210 g)</t>
  </si>
  <si>
    <t>Vyplňte zelené polia, vložené vzorce vykonajú súčty a prepočty!</t>
  </si>
  <si>
    <t>Telefón, e-mail</t>
  </si>
  <si>
    <t>Váha s neautomatickou činnosťou, I. triedy presnosti SAE 80/200 (do 210 g)</t>
  </si>
  <si>
    <t>celkom bez DPH</t>
  </si>
  <si>
    <t>DPH 23%</t>
  </si>
  <si>
    <t>celkom vrátanie DPH 23%</t>
  </si>
  <si>
    <t>Cena v EURO</t>
  </si>
  <si>
    <t>počet za 4 
roky</t>
  </si>
  <si>
    <t>jednotková cena bez DPH</t>
  </si>
  <si>
    <t>cena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</si>
</sst>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5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0" borderId="0" xfId="1" applyFont="1" applyBorder="1" applyAlignment="1" applyProtection="1">
      <alignment horizontal="left" vertical="center" wrapText="1"/>
    </xf>
    <xf numFmtId="0" fontId="5" fillId="0" borderId="0" xfId="0" applyFont="1" applyBorder="1"/>
    <xf numFmtId="0" fontId="0" fillId="5" borderId="0" xfId="0" applyFill="1" applyBorder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0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2" fillId="0" borderId="0" xfId="1" applyBorder="1" applyAlignment="1" applyProtection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4" fontId="4" fillId="6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2" fillId="0" borderId="1" xfId="1" applyFont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4" fontId="7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8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left" vertical="top"/>
    </xf>
    <xf numFmtId="4" fontId="4" fillId="4" borderId="1" xfId="0" applyNumberFormat="1" applyFont="1" applyFill="1" applyBorder="1" applyAlignment="1">
      <alignment horizontal="center" vertical="center"/>
    </xf>
    <xf numFmtId="4" fontId="4" fillId="7" borderId="2" xfId="0" applyNumberFormat="1" applyFont="1" applyFill="1" applyBorder="1" applyAlignment="1">
      <alignment horizontal="center" vertical="center"/>
    </xf>
    <xf numFmtId="4" fontId="4" fillId="7" borderId="4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975728</xdr:colOff>
      <xdr:row>34</xdr:row>
      <xdr:rowOff>1423849</xdr:rowOff>
    </xdr:from>
    <xdr:to>
      <xdr:col>1</xdr:col>
      <xdr:colOff>2502626</xdr:colOff>
      <xdr:row>34</xdr:row>
      <xdr:rowOff>2361108</xdr:rowOff>
    </xdr:to>
    <xdr:pic>
      <xdr:nvPicPr>
        <xdr:cNvPr id="97" name="Obrázok 96" descr="PB114017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0800000" flipV="1">
          <a:off x="1152621" y="98965292"/>
          <a:ext cx="152689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975728</xdr:colOff>
      <xdr:row>34</xdr:row>
      <xdr:rowOff>1423849</xdr:rowOff>
    </xdr:from>
    <xdr:to>
      <xdr:col>1</xdr:col>
      <xdr:colOff>2502626</xdr:colOff>
      <xdr:row>34</xdr:row>
      <xdr:rowOff>2361108</xdr:rowOff>
    </xdr:to>
    <xdr:pic>
      <xdr:nvPicPr>
        <xdr:cNvPr id="98" name="Obrázok 97" descr="PB11401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0800000" flipV="1">
          <a:off x="1152621" y="98965292"/>
          <a:ext cx="152689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80" zoomScaleNormal="80" workbookViewId="0">
      <selection activeCell="B1" sqref="B1:D1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4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8" ht="21" x14ac:dyDescent="0.35">
      <c r="B1" s="57" t="s">
        <v>26</v>
      </c>
      <c r="C1" s="58"/>
      <c r="D1" s="58"/>
    </row>
    <row r="2" spans="1:8" ht="21" x14ac:dyDescent="0.35">
      <c r="B2" s="24" t="s">
        <v>8</v>
      </c>
      <c r="C2" s="25"/>
      <c r="D2" s="25"/>
    </row>
    <row r="3" spans="1:8" ht="21" x14ac:dyDescent="0.35">
      <c r="B3" s="6"/>
      <c r="C3" s="7"/>
      <c r="D3" s="7"/>
    </row>
    <row r="4" spans="1:8" s="8" customFormat="1" ht="15" x14ac:dyDescent="0.25">
      <c r="A4" s="23"/>
      <c r="B4" s="22" t="s">
        <v>47</v>
      </c>
      <c r="C4" s="21"/>
      <c r="D4" s="11"/>
      <c r="E4" s="10"/>
      <c r="F4" s="12"/>
    </row>
    <row r="5" spans="1:8" s="8" customFormat="1" ht="15" x14ac:dyDescent="0.25">
      <c r="A5" s="23"/>
      <c r="B5" s="9"/>
      <c r="C5" s="10"/>
      <c r="D5" s="11"/>
      <c r="E5" s="10"/>
      <c r="F5" s="12"/>
    </row>
    <row r="6" spans="1:8" s="8" customFormat="1" ht="15" x14ac:dyDescent="0.25">
      <c r="B6" s="20"/>
      <c r="C6" s="10"/>
      <c r="D6" s="11"/>
      <c r="E6" s="10"/>
      <c r="F6" s="12"/>
    </row>
    <row r="7" spans="1:8" s="8" customFormat="1" ht="13.9" customHeight="1" x14ac:dyDescent="0.25">
      <c r="B7" s="13" t="s">
        <v>3</v>
      </c>
      <c r="C7" s="54"/>
      <c r="D7" s="55"/>
      <c r="E7" s="55"/>
      <c r="F7" s="56"/>
    </row>
    <row r="8" spans="1:8" s="8" customFormat="1" ht="13.9" customHeight="1" x14ac:dyDescent="0.25">
      <c r="B8" s="13" t="s">
        <v>4</v>
      </c>
      <c r="C8" s="59"/>
      <c r="D8" s="55"/>
      <c r="E8" s="55"/>
      <c r="F8" s="56"/>
    </row>
    <row r="9" spans="1:8" s="8" customFormat="1" ht="13.9" customHeight="1" x14ac:dyDescent="0.25">
      <c r="B9" s="13" t="s">
        <v>5</v>
      </c>
      <c r="C9" s="54"/>
      <c r="D9" s="55"/>
      <c r="E9" s="55"/>
      <c r="F9" s="56"/>
    </row>
    <row r="10" spans="1:8" s="8" customFormat="1" ht="15" x14ac:dyDescent="0.25">
      <c r="B10" s="13" t="s">
        <v>6</v>
      </c>
      <c r="C10" s="54"/>
      <c r="D10" s="55"/>
      <c r="E10" s="55"/>
      <c r="F10" s="56"/>
    </row>
    <row r="11" spans="1:8" s="8" customFormat="1" ht="15" x14ac:dyDescent="0.25">
      <c r="B11" s="13" t="s">
        <v>48</v>
      </c>
      <c r="C11" s="14"/>
      <c r="D11" s="15"/>
      <c r="E11" s="15"/>
      <c r="F11" s="16"/>
    </row>
    <row r="12" spans="1:8" s="8" customFormat="1" ht="15" x14ac:dyDescent="0.25">
      <c r="B12" s="13" t="s">
        <v>7</v>
      </c>
      <c r="C12" s="54"/>
      <c r="D12" s="55"/>
      <c r="E12" s="55"/>
      <c r="F12" s="56"/>
    </row>
    <row r="13" spans="1:8" s="8" customFormat="1" ht="15" x14ac:dyDescent="0.25">
      <c r="B13" s="18"/>
      <c r="C13" s="19"/>
      <c r="D13" s="19"/>
      <c r="E13" s="19"/>
      <c r="F13" s="19"/>
    </row>
    <row r="14" spans="1:8" ht="23.25" x14ac:dyDescent="0.25">
      <c r="B14" s="1" t="s">
        <v>0</v>
      </c>
    </row>
    <row r="15" spans="1:8" ht="23.25" x14ac:dyDescent="0.25">
      <c r="B15" s="1"/>
    </row>
    <row r="16" spans="1:8" ht="30" x14ac:dyDescent="0.25">
      <c r="A16" s="3"/>
      <c r="B16" s="33" t="s">
        <v>27</v>
      </c>
      <c r="C16" s="34"/>
      <c r="D16" s="34"/>
      <c r="E16" s="35"/>
      <c r="F16" s="36"/>
      <c r="G16" s="36"/>
      <c r="H16" s="37"/>
    </row>
    <row r="17" spans="1:8" x14ac:dyDescent="0.25">
      <c r="A17" s="3"/>
      <c r="B17" s="62" t="s">
        <v>28</v>
      </c>
      <c r="C17" s="63" t="s">
        <v>29</v>
      </c>
      <c r="D17" s="63" t="s">
        <v>30</v>
      </c>
      <c r="E17" s="60" t="s">
        <v>31</v>
      </c>
      <c r="F17" s="61" t="s">
        <v>53</v>
      </c>
      <c r="G17" s="60"/>
      <c r="H17" s="60"/>
    </row>
    <row r="18" spans="1:8" x14ac:dyDescent="0.25">
      <c r="A18" s="3"/>
      <c r="B18" s="62"/>
      <c r="C18" s="63"/>
      <c r="D18" s="63"/>
      <c r="E18" s="60"/>
      <c r="F18" s="52" t="s">
        <v>54</v>
      </c>
      <c r="G18" s="52" t="s">
        <v>55</v>
      </c>
      <c r="H18" s="52" t="s">
        <v>56</v>
      </c>
    </row>
    <row r="19" spans="1:8" ht="33.75" customHeight="1" x14ac:dyDescent="0.25">
      <c r="A19" s="3"/>
      <c r="B19" s="62"/>
      <c r="C19" s="63"/>
      <c r="D19" s="63"/>
      <c r="E19" s="60"/>
      <c r="F19" s="53"/>
      <c r="G19" s="53"/>
      <c r="H19" s="53"/>
    </row>
    <row r="20" spans="1:8" x14ac:dyDescent="0.2">
      <c r="A20" s="3"/>
      <c r="B20" s="29" t="s">
        <v>32</v>
      </c>
      <c r="C20" s="28" t="s">
        <v>11</v>
      </c>
      <c r="D20" s="26">
        <v>1128142788</v>
      </c>
      <c r="E20" s="27" t="s">
        <v>2</v>
      </c>
      <c r="F20" s="47">
        <v>4</v>
      </c>
      <c r="G20" s="38"/>
      <c r="H20" s="41">
        <f t="shared" ref="H20:H35" si="0">F20*G20</f>
        <v>0</v>
      </c>
    </row>
    <row r="21" spans="1:8" x14ac:dyDescent="0.2">
      <c r="A21" s="3"/>
      <c r="B21" s="29" t="s">
        <v>33</v>
      </c>
      <c r="C21" s="28" t="s">
        <v>11</v>
      </c>
      <c r="D21" s="26">
        <v>1121480921</v>
      </c>
      <c r="E21" s="27" t="s">
        <v>2</v>
      </c>
      <c r="F21" s="47">
        <v>4</v>
      </c>
      <c r="G21" s="38"/>
      <c r="H21" s="41">
        <f t="shared" si="0"/>
        <v>0</v>
      </c>
    </row>
    <row r="22" spans="1:8" x14ac:dyDescent="0.2">
      <c r="A22" s="3"/>
      <c r="B22" s="29" t="s">
        <v>34</v>
      </c>
      <c r="C22" s="28" t="s">
        <v>11</v>
      </c>
      <c r="D22" s="30">
        <v>1121473588</v>
      </c>
      <c r="E22" s="27" t="s">
        <v>2</v>
      </c>
      <c r="F22" s="47">
        <v>4</v>
      </c>
      <c r="G22" s="38"/>
      <c r="H22" s="41">
        <f t="shared" si="0"/>
        <v>0</v>
      </c>
    </row>
    <row r="23" spans="1:8" x14ac:dyDescent="0.2">
      <c r="A23" s="3"/>
      <c r="B23" s="31" t="s">
        <v>35</v>
      </c>
      <c r="C23" s="28" t="s">
        <v>11</v>
      </c>
      <c r="D23" s="30">
        <v>1128142345</v>
      </c>
      <c r="E23" s="27" t="s">
        <v>2</v>
      </c>
      <c r="F23" s="47">
        <v>4</v>
      </c>
      <c r="G23" s="38"/>
      <c r="H23" s="41">
        <f t="shared" si="0"/>
        <v>0</v>
      </c>
    </row>
    <row r="24" spans="1:8" x14ac:dyDescent="0.2">
      <c r="A24" s="3"/>
      <c r="B24" s="29" t="s">
        <v>36</v>
      </c>
      <c r="C24" s="28" t="s">
        <v>11</v>
      </c>
      <c r="D24" s="26" t="s">
        <v>15</v>
      </c>
      <c r="E24" s="27" t="s">
        <v>2</v>
      </c>
      <c r="F24" s="47">
        <v>4</v>
      </c>
      <c r="G24" s="38"/>
      <c r="H24" s="41">
        <f t="shared" si="0"/>
        <v>0</v>
      </c>
    </row>
    <row r="25" spans="1:8" x14ac:dyDescent="0.2">
      <c r="A25" s="3"/>
      <c r="B25" s="29" t="s">
        <v>37</v>
      </c>
      <c r="C25" s="28" t="s">
        <v>11</v>
      </c>
      <c r="D25" s="26" t="s">
        <v>16</v>
      </c>
      <c r="E25" s="27" t="s">
        <v>2</v>
      </c>
      <c r="F25" s="47">
        <v>4</v>
      </c>
      <c r="G25" s="38"/>
      <c r="H25" s="41">
        <f t="shared" si="0"/>
        <v>0</v>
      </c>
    </row>
    <row r="26" spans="1:8" x14ac:dyDescent="0.2">
      <c r="A26" s="3"/>
      <c r="B26" s="29" t="s">
        <v>38</v>
      </c>
      <c r="C26" s="28" t="s">
        <v>11</v>
      </c>
      <c r="D26" s="30" t="s">
        <v>17</v>
      </c>
      <c r="E26" s="27" t="s">
        <v>2</v>
      </c>
      <c r="F26" s="47">
        <v>4</v>
      </c>
      <c r="G26" s="38"/>
      <c r="H26" s="41">
        <f t="shared" si="0"/>
        <v>0</v>
      </c>
    </row>
    <row r="27" spans="1:8" x14ac:dyDescent="0.2">
      <c r="A27" s="3"/>
      <c r="B27" s="29" t="s">
        <v>49</v>
      </c>
      <c r="C27" s="28" t="s">
        <v>12</v>
      </c>
      <c r="D27" s="26" t="s">
        <v>18</v>
      </c>
      <c r="E27" s="27" t="s">
        <v>9</v>
      </c>
      <c r="F27" s="47">
        <v>4</v>
      </c>
      <c r="G27" s="38"/>
      <c r="H27" s="41">
        <f t="shared" si="0"/>
        <v>0</v>
      </c>
    </row>
    <row r="28" spans="1:8" x14ac:dyDescent="0.2">
      <c r="A28" s="3"/>
      <c r="B28" s="29" t="s">
        <v>39</v>
      </c>
      <c r="C28" s="28" t="s">
        <v>10</v>
      </c>
      <c r="D28" s="26" t="s">
        <v>19</v>
      </c>
      <c r="E28" s="27" t="s">
        <v>9</v>
      </c>
      <c r="F28" s="47">
        <v>4</v>
      </c>
      <c r="G28" s="38"/>
      <c r="H28" s="41">
        <f t="shared" si="0"/>
        <v>0</v>
      </c>
    </row>
    <row r="29" spans="1:8" x14ac:dyDescent="0.2">
      <c r="A29" s="3"/>
      <c r="B29" s="29" t="s">
        <v>40</v>
      </c>
      <c r="C29" s="28" t="s">
        <v>10</v>
      </c>
      <c r="D29" s="30" t="s">
        <v>20</v>
      </c>
      <c r="E29" s="27" t="s">
        <v>9</v>
      </c>
      <c r="F29" s="47">
        <v>4</v>
      </c>
      <c r="G29" s="38"/>
      <c r="H29" s="41">
        <f t="shared" si="0"/>
        <v>0</v>
      </c>
    </row>
    <row r="30" spans="1:8" x14ac:dyDescent="0.2">
      <c r="A30" s="3"/>
      <c r="B30" s="31" t="s">
        <v>41</v>
      </c>
      <c r="C30" s="28" t="s">
        <v>13</v>
      </c>
      <c r="D30" s="30" t="s">
        <v>21</v>
      </c>
      <c r="E30" s="27" t="s">
        <v>9</v>
      </c>
      <c r="F30" s="47">
        <v>4</v>
      </c>
      <c r="G30" s="38"/>
      <c r="H30" s="41">
        <f t="shared" si="0"/>
        <v>0</v>
      </c>
    </row>
    <row r="31" spans="1:8" x14ac:dyDescent="0.2">
      <c r="A31" s="3"/>
      <c r="B31" s="29" t="s">
        <v>42</v>
      </c>
      <c r="C31" s="28" t="s">
        <v>14</v>
      </c>
      <c r="D31" s="26" t="s">
        <v>22</v>
      </c>
      <c r="E31" s="27" t="s">
        <v>1</v>
      </c>
      <c r="F31" s="47">
        <v>4</v>
      </c>
      <c r="G31" s="38"/>
      <c r="H31" s="41">
        <f t="shared" si="0"/>
        <v>0</v>
      </c>
    </row>
    <row r="32" spans="1:8" x14ac:dyDescent="0.2">
      <c r="A32" s="3"/>
      <c r="B32" s="29" t="s">
        <v>44</v>
      </c>
      <c r="C32" s="28" t="s">
        <v>14</v>
      </c>
      <c r="D32" s="26" t="s">
        <v>23</v>
      </c>
      <c r="E32" s="27" t="s">
        <v>1</v>
      </c>
      <c r="F32" s="47">
        <v>4</v>
      </c>
      <c r="G32" s="38"/>
      <c r="H32" s="41">
        <f t="shared" si="0"/>
        <v>0</v>
      </c>
    </row>
    <row r="33" spans="1:8" x14ac:dyDescent="0.2">
      <c r="B33" s="29" t="s">
        <v>43</v>
      </c>
      <c r="C33" s="28" t="s">
        <v>14</v>
      </c>
      <c r="D33" s="30" t="s">
        <v>24</v>
      </c>
      <c r="E33" s="27" t="s">
        <v>1</v>
      </c>
      <c r="F33" s="47">
        <v>4</v>
      </c>
      <c r="G33" s="38"/>
      <c r="H33" s="41">
        <f t="shared" si="0"/>
        <v>0</v>
      </c>
    </row>
    <row r="34" spans="1:8" x14ac:dyDescent="0.2">
      <c r="B34" s="31" t="s">
        <v>45</v>
      </c>
      <c r="C34" s="28" t="s">
        <v>14</v>
      </c>
      <c r="D34" s="30" t="s">
        <v>25</v>
      </c>
      <c r="E34" s="27" t="s">
        <v>1</v>
      </c>
      <c r="F34" s="47">
        <v>4</v>
      </c>
      <c r="G34" s="38"/>
      <c r="H34" s="41">
        <f t="shared" si="0"/>
        <v>0</v>
      </c>
    </row>
    <row r="35" spans="1:8" ht="15.75" customHeight="1" x14ac:dyDescent="0.2">
      <c r="B35" s="29" t="s">
        <v>46</v>
      </c>
      <c r="C35" s="28" t="s">
        <v>14</v>
      </c>
      <c r="D35" s="26">
        <v>1126453761</v>
      </c>
      <c r="E35" s="27" t="s">
        <v>1</v>
      </c>
      <c r="F35" s="47">
        <v>4</v>
      </c>
      <c r="G35" s="38"/>
      <c r="H35" s="41">
        <f t="shared" si="0"/>
        <v>0</v>
      </c>
    </row>
    <row r="36" spans="1:8" ht="25.5" x14ac:dyDescent="0.25">
      <c r="A36" s="32"/>
      <c r="B36" s="39"/>
      <c r="C36" s="39"/>
      <c r="D36" s="39"/>
      <c r="E36" s="42" t="s">
        <v>50</v>
      </c>
      <c r="F36" s="48"/>
      <c r="G36" s="49"/>
      <c r="H36" s="43">
        <f>SUM(H20:H35)</f>
        <v>0</v>
      </c>
    </row>
    <row r="37" spans="1:8" x14ac:dyDescent="0.25">
      <c r="A37" s="3"/>
      <c r="E37" s="40" t="s">
        <v>51</v>
      </c>
      <c r="F37" s="50"/>
      <c r="G37" s="51"/>
      <c r="H37" s="43">
        <f>H36*0.23</f>
        <v>0</v>
      </c>
    </row>
    <row r="38" spans="1:8" x14ac:dyDescent="0.25">
      <c r="A38" s="32"/>
      <c r="B38" s="17"/>
      <c r="C38" s="17"/>
      <c r="D38" s="17"/>
      <c r="E38" s="44" t="s">
        <v>52</v>
      </c>
      <c r="F38" s="45"/>
      <c r="G38" s="46"/>
      <c r="H38" s="43">
        <f>H36+H37</f>
        <v>0</v>
      </c>
    </row>
    <row r="39" spans="1:8" ht="15.75" customHeight="1" x14ac:dyDescent="0.25">
      <c r="A39" s="32"/>
      <c r="B39" s="17"/>
      <c r="C39" s="17"/>
      <c r="D39" s="17"/>
      <c r="E39" s="5"/>
      <c r="F39" s="17"/>
      <c r="G39" s="17"/>
      <c r="H39" s="17"/>
    </row>
  </sheetData>
  <mergeCells count="16">
    <mergeCell ref="E17:E19"/>
    <mergeCell ref="F17:H17"/>
    <mergeCell ref="B17:B19"/>
    <mergeCell ref="C17:C19"/>
    <mergeCell ref="D17:D19"/>
    <mergeCell ref="C12:F12"/>
    <mergeCell ref="B1:D1"/>
    <mergeCell ref="C7:F7"/>
    <mergeCell ref="C8:F8"/>
    <mergeCell ref="C9:F9"/>
    <mergeCell ref="C10:F10"/>
    <mergeCell ref="F36:G36"/>
    <mergeCell ref="F37:G37"/>
    <mergeCell ref="F18:F19"/>
    <mergeCell ref="G18:G19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Opt. prístroje zatried. 2022 </vt:lpstr>
      <vt:lpstr>'Opt. prístroje zatried. 2022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2025-09-04T13:01:16Z</dcterms:created>
  <dcterms:modified xsi:type="dcterms:W3CDTF">2025-10-08T14:44:21Z</dcterms:modified>
</cp:coreProperties>
</file>