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dcnpoh\"/>
    </mc:Choice>
  </mc:AlternateContent>
  <xr:revisionPtr revIDLastSave="0" documentId="13_ncr:1_{CBC8D856-FCB7-428D-9310-725966F95CBD}" xr6:coauthVersionLast="47" xr6:coauthVersionMax="47" xr10:uidLastSave="{00000000-0000-0000-0000-000000000000}"/>
  <bookViews>
    <workbookView xWindow="3120" yWindow="312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8" i="1"/>
  <c r="F77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49" i="1"/>
  <c r="K49" i="1"/>
  <c r="I49" i="1"/>
  <c r="L44" i="1"/>
  <c r="K44" i="1"/>
  <c r="I44" i="1"/>
  <c r="L39" i="1"/>
  <c r="K39" i="1"/>
  <c r="I39" i="1"/>
  <c r="L38" i="1"/>
  <c r="K38" i="1"/>
  <c r="I38" i="1"/>
  <c r="L33" i="1"/>
  <c r="K33" i="1"/>
  <c r="I33" i="1"/>
  <c r="L32" i="1"/>
  <c r="K32" i="1"/>
  <c r="I32" i="1"/>
</calcChain>
</file>

<file path=xl/sharedStrings.xml><?xml version="1.0" encoding="utf-8"?>
<sst xmlns="http://schemas.openxmlformats.org/spreadsheetml/2006/main" count="207" uniqueCount="125">
  <si>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</si>
  <si>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</si>
  <si>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</si>
  <si>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</si>
  <si>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</si>
  <si>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</si>
  <si>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</si>
  <si>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</si>
  <si>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</si>
  <si>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</si>
  <si>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</si>
  <si>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</si>
  <si>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CWD-P</t>
  </si>
  <si>
    <t>Całkowity wyrób drewna pilarką</t>
  </si>
  <si>
    <t>M3</t>
  </si>
  <si>
    <t>2</t>
  </si>
  <si>
    <t>CWD-D</t>
  </si>
  <si>
    <t>Całkowity wyrób drewna technologią dowolną</t>
  </si>
  <si>
    <t>19</t>
  </si>
  <si>
    <t>WPOD N</t>
  </si>
  <si>
    <t>Wycinanie podszytów i podrostów (teren równy lub falisty)</t>
  </si>
  <si>
    <t>HA</t>
  </si>
  <si>
    <t>20</t>
  </si>
  <si>
    <t>WPOD G</t>
  </si>
  <si>
    <t>Wycinanie podszytów i podrostów (teren o nachyleniu powyżej 23% )</t>
  </si>
  <si>
    <t>21</t>
  </si>
  <si>
    <t>WPOD-BN</t>
  </si>
  <si>
    <t>Wycinanie podszytów i podrostów z pozostawieniem na powierzchni, bez znoszenia i układania w stosy (teren równy lub falisty)</t>
  </si>
  <si>
    <t>22</t>
  </si>
  <si>
    <t>WPOD-BG</t>
  </si>
  <si>
    <t>Wycinanie podszytów i podrostów z pozostawieniem na powierzchni, bez znoszenia i układania w stosy (teren pagórkowaty, wzgórzowy i górski, stoki o nachyleniu pow. 23%)</t>
  </si>
  <si>
    <t>72</t>
  </si>
  <si>
    <t>WYK-PASCZ</t>
  </si>
  <si>
    <t>Wyorywanie bruzd pługiem leśnym na powierzchni pow. 0,50 ha</t>
  </si>
  <si>
    <t>KMTR</t>
  </si>
  <si>
    <t>102</t>
  </si>
  <si>
    <t>SADZ 1R</t>
  </si>
  <si>
    <t>Sadzenie 1-latek z odkrytym systemem korzeniowym</t>
  </si>
  <si>
    <t>TSZT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</si>
  <si>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</si>
  <si>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</si>
  <si>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</si>
  <si>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</si>
  <si>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</si>
  <si>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</si>
  <si>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</si>
  <si>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</si>
  <si>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</si>
  <si>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</si>
  <si>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</si>
  <si>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</si>
  <si>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</si>
  <si>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</si>
  <si>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</si>
  <si>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</si>
  <si>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</si>
  <si>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</si>
  <si>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</si>
  <si>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</si>
  <si>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</si>
  <si>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134</t>
  </si>
  <si>
    <t>ZAB-UPAK</t>
  </si>
  <si>
    <t>Zabezpieczenie upraw przed zwierzyną przez pakułowanie drzewek</t>
  </si>
  <si>
    <t>154</t>
  </si>
  <si>
    <t>PUŁ-WT</t>
  </si>
  <si>
    <t>Wykładanie pułapek na szkodniki wtórne</t>
  </si>
  <si>
    <t>SZT</t>
  </si>
  <si>
    <t>162</t>
  </si>
  <si>
    <t>SZUK-OWAD</t>
  </si>
  <si>
    <t>Próbne poszukiwania owadów w ściółce</t>
  </si>
  <si>
    <t>170</t>
  </si>
  <si>
    <t>ZAW-BUD</t>
  </si>
  <si>
    <t>Wywieszanie nowych budek lęgowych i schronów dla nietoperzy</t>
  </si>
  <si>
    <t>200</t>
  </si>
  <si>
    <t>GODZ RH8</t>
  </si>
  <si>
    <t>Prace wykonywane ręcznie</t>
  </si>
  <si>
    <t>H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</si>
  <si>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</si>
  <si>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</si>
  <si>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</si>
  <si>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</si>
  <si>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</si>
  <si>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</si>
  <si>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</si>
  <si>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</si>
  <si>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</si>
  <si>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</si>
  <si>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</si>
  <si>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</si>
  <si>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</si>
  <si>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</si>
  <si>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</si>
  <si>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</si>
  <si>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</si>
  <si>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</si>
  <si>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</si>
  <si>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</si>
  <si>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</si>
  <si>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</si>
  <si>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</si>
  <si>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</si>
  <si>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</si>
  <si>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</si>
  <si>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</si>
  <si>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</si>
  <si>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</si>
  <si>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</si>
  <si>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2026''  składamy niniejszym ofertę na pakiet Pakiet II tego zamówienia: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</si>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</sst>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6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99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100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101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102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3" t="s">
        <v>103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104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105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106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2" t="s">
        <v>107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TEXT(F78,"#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108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264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474</v>
      </c>
      <c r="H33" s="28">
        <v>0</v>
      </c>
      <c r="I33" s="26">
        <f>ROUND(G33* H33,2)</f>
        <v>0</v>
      </c>
      <c r="J33" s="5">
        <v>8</v>
      </c>
      <c r="K33" s="26">
        <f>ROUND(I33* J33/100,2)</f>
        <v>0</v>
      </c>
      <c r="L33" s="27">
        <f>ROUND(I33+ K33,2)</f>
        <v>0</v>
      </c>
      <c r="M33" s="25"/>
    </row>
    <row r="34" spans="2:13" s="1" customFormat="1" ht="3.2" customHeight="1" x14ac:dyDescent="0.2"/>
    <row r="35" spans="2:13" s="1" customFormat="1" ht="18.2" customHeight="1" x14ac:dyDescent="0.2">
      <c r="B35" s="13" t="s">
        <v>109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4" t="s">
        <v>10</v>
      </c>
      <c r="M37" s="24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80</v>
      </c>
      <c r="H38" s="28">
        <v>0</v>
      </c>
      <c r="I38" s="26">
        <f>ROUND(G38* H38,2)</f>
        <v>0</v>
      </c>
      <c r="J38" s="5">
        <v>8</v>
      </c>
      <c r="K38" s="26">
        <f>ROUND(I38* J38/100,2)</f>
        <v>0</v>
      </c>
      <c r="L38" s="27">
        <f>ROUND(I38+ K38,2)</f>
        <v>0</v>
      </c>
      <c r="M38" s="25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679</v>
      </c>
      <c r="H39" s="28">
        <v>0</v>
      </c>
      <c r="I39" s="26">
        <f>ROUND(G39* H39,2)</f>
        <v>0</v>
      </c>
      <c r="J39" s="5">
        <v>8</v>
      </c>
      <c r="K39" s="26">
        <f>ROUND(I39* J39/100,2)</f>
        <v>0</v>
      </c>
      <c r="L39" s="27">
        <f>ROUND(I39+ K39,2)</f>
        <v>0</v>
      </c>
      <c r="M39" s="25"/>
    </row>
    <row r="40" spans="2:13" s="1" customFormat="1" ht="3.2" customHeight="1" x14ac:dyDescent="0.2"/>
    <row r="41" spans="2:13" s="1" customFormat="1" ht="18.2" customHeight="1" x14ac:dyDescent="0.2">
      <c r="B41" s="13" t="s">
        <v>110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4" t="s">
        <v>10</v>
      </c>
      <c r="M43" s="24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30</v>
      </c>
      <c r="H44" s="28">
        <v>0</v>
      </c>
      <c r="I44" s="26">
        <f>ROUND(G44* H44,2)</f>
        <v>0</v>
      </c>
      <c r="J44" s="5">
        <v>8</v>
      </c>
      <c r="K44" s="26">
        <f>ROUND(I44* J44/100,2)</f>
        <v>0</v>
      </c>
      <c r="L44" s="27">
        <f>ROUND(I44+ K44,2)</f>
        <v>0</v>
      </c>
      <c r="M44" s="25"/>
    </row>
    <row r="45" spans="2:13" s="1" customFormat="1" ht="3.2" customHeight="1" x14ac:dyDescent="0.2"/>
    <row r="46" spans="2:13" s="1" customFormat="1" ht="18.2" customHeight="1" x14ac:dyDescent="0.2">
      <c r="B46" s="13" t="s">
        <v>111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4" t="s">
        <v>10</v>
      </c>
      <c r="M48" s="24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290</v>
      </c>
      <c r="H49" s="28">
        <v>0</v>
      </c>
      <c r="I49" s="26">
        <f>ROUND(G49* H49,2)</f>
        <v>0</v>
      </c>
      <c r="J49" s="5">
        <v>8</v>
      </c>
      <c r="K49" s="26">
        <f>ROUND(I49* J49/100,2)</f>
        <v>0</v>
      </c>
      <c r="L49" s="27">
        <f>ROUND(I49+ K49,2)</f>
        <v>0</v>
      </c>
      <c r="M49" s="25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4" t="s">
        <v>10</v>
      </c>
      <c r="M51" s="24"/>
    </row>
    <row r="52" spans="2:13" s="1" customFormat="1" ht="19.7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0.7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28.7" customHeight="1" x14ac:dyDescent="0.2">
      <c r="B53" s="5">
        <v>8</v>
      </c>
      <c r="C53" s="6" t="s">
        <v>22</v>
      </c>
      <c r="D53" s="6" t="s">
        <v>23</v>
      </c>
      <c r="E53" s="7" t="s">
        <v>24</v>
      </c>
      <c r="F53" s="6" t="s">
        <v>21</v>
      </c>
      <c r="G53" s="8">
        <v>0.5</v>
      </c>
      <c r="H53" s="28">
        <v>0</v>
      </c>
      <c r="I53" s="26">
        <f>ROUND(G53* H53,2)</f>
        <v>0</v>
      </c>
      <c r="J53" s="5">
        <v>8</v>
      </c>
      <c r="K53" s="26">
        <f>ROUND(I53* J53/100,2)</f>
        <v>0</v>
      </c>
      <c r="L53" s="27">
        <f>ROUND(I53+ K53,2)</f>
        <v>0</v>
      </c>
      <c r="M53" s="25"/>
    </row>
    <row r="54" spans="2:13" s="1" customFormat="1" ht="38.85" customHeight="1" x14ac:dyDescent="0.2">
      <c r="B54" s="5">
        <v>9</v>
      </c>
      <c r="C54" s="6" t="s">
        <v>25</v>
      </c>
      <c r="D54" s="6" t="s">
        <v>26</v>
      </c>
      <c r="E54" s="7" t="s">
        <v>27</v>
      </c>
      <c r="F54" s="6" t="s">
        <v>21</v>
      </c>
      <c r="G54" s="8">
        <v>1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5"/>
    </row>
    <row r="55" spans="2:13" s="1" customFormat="1" ht="49.15" customHeight="1" x14ac:dyDescent="0.2">
      <c r="B55" s="5">
        <v>10</v>
      </c>
      <c r="C55" s="6" t="s">
        <v>28</v>
      </c>
      <c r="D55" s="6" t="s">
        <v>29</v>
      </c>
      <c r="E55" s="7" t="s">
        <v>30</v>
      </c>
      <c r="F55" s="6" t="s">
        <v>21</v>
      </c>
      <c r="G55" s="8">
        <v>0.5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28.7" customHeight="1" x14ac:dyDescent="0.2">
      <c r="B56" s="5">
        <v>11</v>
      </c>
      <c r="C56" s="6" t="s">
        <v>31</v>
      </c>
      <c r="D56" s="6" t="s">
        <v>32</v>
      </c>
      <c r="E56" s="7" t="s">
        <v>33</v>
      </c>
      <c r="F56" s="6" t="s">
        <v>34</v>
      </c>
      <c r="G56" s="8">
        <v>42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12</v>
      </c>
      <c r="C57" s="6" t="s">
        <v>35</v>
      </c>
      <c r="D57" s="6" t="s">
        <v>36</v>
      </c>
      <c r="E57" s="7" t="s">
        <v>37</v>
      </c>
      <c r="F57" s="6" t="s">
        <v>38</v>
      </c>
      <c r="G57" s="8">
        <v>47.6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19.7" customHeight="1" x14ac:dyDescent="0.2">
      <c r="B58" s="5">
        <v>13</v>
      </c>
      <c r="C58" s="6" t="s">
        <v>39</v>
      </c>
      <c r="D58" s="6" t="s">
        <v>40</v>
      </c>
      <c r="E58" s="7" t="s">
        <v>41</v>
      </c>
      <c r="F58" s="6" t="s">
        <v>38</v>
      </c>
      <c r="G58" s="8">
        <v>34.299999999999997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28.7" customHeight="1" x14ac:dyDescent="0.2">
      <c r="B59" s="5">
        <v>14</v>
      </c>
      <c r="C59" s="6" t="s">
        <v>42</v>
      </c>
      <c r="D59" s="6" t="s">
        <v>43</v>
      </c>
      <c r="E59" s="7" t="s">
        <v>44</v>
      </c>
      <c r="F59" s="6" t="s">
        <v>21</v>
      </c>
      <c r="G59" s="8">
        <v>5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28.7" customHeight="1" x14ac:dyDescent="0.2">
      <c r="B60" s="5">
        <v>15</v>
      </c>
      <c r="C60" s="6" t="s">
        <v>45</v>
      </c>
      <c r="D60" s="6" t="s">
        <v>46</v>
      </c>
      <c r="E60" s="7" t="s">
        <v>47</v>
      </c>
      <c r="F60" s="6" t="s">
        <v>21</v>
      </c>
      <c r="G60" s="8">
        <v>42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28.7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21</v>
      </c>
      <c r="G61" s="8">
        <v>8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19.7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21</v>
      </c>
      <c r="G62" s="8">
        <v>8.2200000000000006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19.7" customHeight="1" x14ac:dyDescent="0.2">
      <c r="B63" s="5">
        <v>18</v>
      </c>
      <c r="C63" s="6" t="s">
        <v>54</v>
      </c>
      <c r="D63" s="6" t="s">
        <v>55</v>
      </c>
      <c r="E63" s="7" t="s">
        <v>56</v>
      </c>
      <c r="F63" s="6" t="s">
        <v>21</v>
      </c>
      <c r="G63" s="8">
        <v>3.47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28.7" customHeight="1" x14ac:dyDescent="0.2">
      <c r="B64" s="5">
        <v>19</v>
      </c>
      <c r="C64" s="6" t="s">
        <v>57</v>
      </c>
      <c r="D64" s="6" t="s">
        <v>58</v>
      </c>
      <c r="E64" s="7" t="s">
        <v>59</v>
      </c>
      <c r="F64" s="6" t="s">
        <v>21</v>
      </c>
      <c r="G64" s="8">
        <v>11.41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4" s="1" customFormat="1" ht="28.7" customHeight="1" x14ac:dyDescent="0.2">
      <c r="B65" s="5">
        <v>20</v>
      </c>
      <c r="C65" s="6" t="s">
        <v>60</v>
      </c>
      <c r="D65" s="6" t="s">
        <v>61</v>
      </c>
      <c r="E65" s="7" t="s">
        <v>62</v>
      </c>
      <c r="F65" s="6" t="s">
        <v>38</v>
      </c>
      <c r="G65" s="8">
        <v>43.4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4" s="1" customFormat="1" ht="19.7" customHeight="1" x14ac:dyDescent="0.2">
      <c r="B66" s="5">
        <v>21</v>
      </c>
      <c r="C66" s="6" t="s">
        <v>63</v>
      </c>
      <c r="D66" s="6" t="s">
        <v>64</v>
      </c>
      <c r="E66" s="7" t="s">
        <v>65</v>
      </c>
      <c r="F66" s="6" t="s">
        <v>66</v>
      </c>
      <c r="G66" s="8">
        <v>5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4" s="1" customFormat="1" ht="19.7" customHeight="1" x14ac:dyDescent="0.2">
      <c r="B67" s="5">
        <v>22</v>
      </c>
      <c r="C67" s="6" t="s">
        <v>67</v>
      </c>
      <c r="D67" s="6" t="s">
        <v>68</v>
      </c>
      <c r="E67" s="7" t="s">
        <v>69</v>
      </c>
      <c r="F67" s="6" t="s">
        <v>66</v>
      </c>
      <c r="G67" s="8">
        <v>1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4" s="1" customFormat="1" ht="28.7" customHeight="1" x14ac:dyDescent="0.2">
      <c r="B68" s="5">
        <v>23</v>
      </c>
      <c r="C68" s="6" t="s">
        <v>70</v>
      </c>
      <c r="D68" s="6" t="s">
        <v>71</v>
      </c>
      <c r="E68" s="7" t="s">
        <v>72</v>
      </c>
      <c r="F68" s="6" t="s">
        <v>66</v>
      </c>
      <c r="G68" s="8">
        <v>10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4" s="1" customFormat="1" ht="19.7" customHeight="1" x14ac:dyDescent="0.2">
      <c r="B69" s="5">
        <v>24</v>
      </c>
      <c r="C69" s="6" t="s">
        <v>73</v>
      </c>
      <c r="D69" s="6" t="s">
        <v>74</v>
      </c>
      <c r="E69" s="7" t="s">
        <v>75</v>
      </c>
      <c r="F69" s="6" t="s">
        <v>76</v>
      </c>
      <c r="G69" s="8">
        <v>115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5"/>
    </row>
    <row r="70" spans="2:14" s="1" customFormat="1" ht="19.7" customHeight="1" x14ac:dyDescent="0.2">
      <c r="B70" s="5">
        <v>25</v>
      </c>
      <c r="C70" s="6" t="s">
        <v>77</v>
      </c>
      <c r="D70" s="6" t="s">
        <v>78</v>
      </c>
      <c r="E70" s="7" t="s">
        <v>79</v>
      </c>
      <c r="F70" s="6" t="s">
        <v>76</v>
      </c>
      <c r="G70" s="8">
        <v>15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5"/>
    </row>
    <row r="71" spans="2:14" s="1" customFormat="1" ht="19.7" customHeight="1" x14ac:dyDescent="0.2">
      <c r="B71" s="5">
        <v>26</v>
      </c>
      <c r="C71" s="6" t="s">
        <v>80</v>
      </c>
      <c r="D71" s="6" t="s">
        <v>81</v>
      </c>
      <c r="E71" s="7" t="s">
        <v>82</v>
      </c>
      <c r="F71" s="6" t="s">
        <v>76</v>
      </c>
      <c r="G71" s="8">
        <v>20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5"/>
    </row>
    <row r="72" spans="2:14" s="1" customFormat="1" ht="19.7" customHeight="1" x14ac:dyDescent="0.2">
      <c r="B72" s="5">
        <v>27</v>
      </c>
      <c r="C72" s="6" t="s">
        <v>83</v>
      </c>
      <c r="D72" s="6" t="s">
        <v>84</v>
      </c>
      <c r="E72" s="7" t="s">
        <v>85</v>
      </c>
      <c r="F72" s="6" t="s">
        <v>76</v>
      </c>
      <c r="G72" s="8">
        <v>12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5"/>
    </row>
    <row r="73" spans="2:14" s="1" customFormat="1" ht="19.7" customHeight="1" x14ac:dyDescent="0.2">
      <c r="B73" s="5">
        <v>28</v>
      </c>
      <c r="C73" s="6" t="s">
        <v>86</v>
      </c>
      <c r="D73" s="6" t="s">
        <v>87</v>
      </c>
      <c r="E73" s="7" t="s">
        <v>88</v>
      </c>
      <c r="F73" s="6" t="s">
        <v>21</v>
      </c>
      <c r="G73" s="8">
        <v>14.5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4" s="1" customFormat="1" ht="19.7" customHeight="1" x14ac:dyDescent="0.2">
      <c r="B74" s="5">
        <v>29</v>
      </c>
      <c r="C74" s="6" t="s">
        <v>89</v>
      </c>
      <c r="D74" s="6" t="s">
        <v>90</v>
      </c>
      <c r="E74" s="7" t="s">
        <v>75</v>
      </c>
      <c r="F74" s="6" t="s">
        <v>76</v>
      </c>
      <c r="G74" s="8">
        <v>1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5"/>
    </row>
    <row r="75" spans="2:14" s="1" customFormat="1" ht="19.7" customHeight="1" x14ac:dyDescent="0.2">
      <c r="B75" s="5">
        <v>30</v>
      </c>
      <c r="C75" s="6" t="s">
        <v>91</v>
      </c>
      <c r="D75" s="6" t="s">
        <v>92</v>
      </c>
      <c r="E75" s="7" t="s">
        <v>85</v>
      </c>
      <c r="F75" s="6" t="s">
        <v>76</v>
      </c>
      <c r="G75" s="8">
        <v>1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5"/>
    </row>
    <row r="76" spans="2:14" s="1" customFormat="1" ht="55.9" customHeight="1" x14ac:dyDescent="0.2"/>
    <row r="77" spans="2:14" s="1" customFormat="1" ht="21.4" customHeight="1" x14ac:dyDescent="0.2">
      <c r="B77" s="15" t="s">
        <v>93</v>
      </c>
      <c r="C77" s="15"/>
      <c r="D77" s="15"/>
      <c r="E77" s="15"/>
      <c r="F77" s="29">
        <f>ROUND(I32+I33+I38+I39+I44+I49+I52+I53+I54+I55+I56+I57+I58+I59+I60+I61+I62+I63+I64+I65+I66+I67+I68+I69+I70+I71+I72+I73+I74+I75,2)</f>
        <v>0</v>
      </c>
      <c r="G77" s="30"/>
      <c r="H77" s="30"/>
      <c r="I77" s="30"/>
      <c r="J77" s="30"/>
      <c r="K77" s="30"/>
      <c r="L77" s="30"/>
      <c r="M77" s="31"/>
    </row>
    <row r="78" spans="2:14" s="1" customFormat="1" ht="21.4" customHeight="1" x14ac:dyDescent="0.2">
      <c r="B78" s="15" t="s">
        <v>94</v>
      </c>
      <c r="C78" s="15"/>
      <c r="D78" s="15"/>
      <c r="E78" s="15"/>
      <c r="F78" s="32">
        <f>ROUND(L32+L33+L38+L39+L44+L49+L52+L53+L54+L55+L56+L57+L58+L59+L60+L61+L62+L63+L64+L65+L66+L67+L68+L69+L70+L71+L72+L73+L74+L75,2)</f>
        <v>0</v>
      </c>
      <c r="G78" s="33"/>
      <c r="H78" s="33"/>
      <c r="I78" s="33"/>
      <c r="J78" s="33"/>
      <c r="K78" s="33"/>
      <c r="L78" s="33"/>
      <c r="M78" s="34"/>
    </row>
    <row r="79" spans="2:14" s="1" customFormat="1" ht="11.1" customHeight="1" x14ac:dyDescent="0.2"/>
    <row r="80" spans="2:14" s="1" customFormat="1" ht="80.099999999999994" customHeight="1" x14ac:dyDescent="0.2">
      <c r="B80" s="36" t="s">
        <v>112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2:14" s="1" customFormat="1" ht="2.65" customHeight="1" x14ac:dyDescent="0.2"/>
    <row r="82" spans="2:14" s="1" customFormat="1" ht="110.1" customHeight="1" x14ac:dyDescent="0.2">
      <c r="B82" s="36" t="s">
        <v>113</v>
      </c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2:14" s="1" customFormat="1" ht="5.25" customHeight="1" x14ac:dyDescent="0.2"/>
    <row r="84" spans="2:14" s="1" customFormat="1" ht="110.1" customHeight="1" x14ac:dyDescent="0.2">
      <c r="B84" s="10" t="s">
        <v>114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2:14" s="1" customFormat="1" ht="5.25" customHeight="1" x14ac:dyDescent="0.2"/>
    <row r="86" spans="2:14" s="1" customFormat="1" ht="37.9" customHeight="1" x14ac:dyDescent="0.2">
      <c r="C86" s="17" t="s">
        <v>95</v>
      </c>
      <c r="D86" s="17"/>
      <c r="E86" s="17"/>
      <c r="F86" s="19" t="s">
        <v>96</v>
      </c>
      <c r="G86" s="19"/>
      <c r="H86" s="19"/>
      <c r="I86" s="19"/>
      <c r="J86" s="19"/>
      <c r="K86" s="19"/>
      <c r="L86" s="19"/>
    </row>
    <row r="87" spans="2:14" s="1" customFormat="1" ht="28.7" customHeight="1" x14ac:dyDescent="0.2"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2:14" s="1" customFormat="1" ht="28.7" customHeight="1" x14ac:dyDescent="0.2"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2:14" s="1" customFormat="1" ht="28.7" customHeight="1" x14ac:dyDescent="0.2"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2:14" s="1" customFormat="1" ht="28.7" customHeight="1" x14ac:dyDescent="0.2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4" s="1" customFormat="1" ht="2.65" customHeight="1" x14ac:dyDescent="0.2"/>
    <row r="92" spans="2:14" s="1" customFormat="1" ht="203.1" customHeight="1" x14ac:dyDescent="0.2">
      <c r="B92" s="36" t="s">
        <v>115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2:14" s="1" customFormat="1" ht="2.65" customHeight="1" x14ac:dyDescent="0.2"/>
    <row r="94" spans="2:14" s="1" customFormat="1" ht="36.950000000000003" customHeight="1" x14ac:dyDescent="0.2">
      <c r="B94" s="37" t="s">
        <v>116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 s="1" customFormat="1" ht="2.65" customHeight="1" x14ac:dyDescent="0.2"/>
    <row r="96" spans="2:14" s="1" customFormat="1" ht="37.9" customHeight="1" x14ac:dyDescent="0.2">
      <c r="C96" s="17" t="s">
        <v>97</v>
      </c>
      <c r="D96" s="17"/>
      <c r="E96" s="17"/>
      <c r="F96" s="20" t="s">
        <v>98</v>
      </c>
      <c r="G96" s="20"/>
      <c r="H96" s="20"/>
      <c r="I96" s="20"/>
      <c r="J96" s="20"/>
      <c r="K96" s="20"/>
      <c r="L96" s="20"/>
    </row>
    <row r="97" spans="2:14" s="1" customFormat="1" ht="28.7" customHeight="1" x14ac:dyDescent="0.2"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2:14" s="1" customFormat="1" ht="28.7" customHeight="1" x14ac:dyDescent="0.2"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2:14" s="1" customFormat="1" ht="28.7" customHeight="1" x14ac:dyDescent="0.2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4" s="1" customFormat="1" ht="28.7" customHeight="1" x14ac:dyDescent="0.2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.65" customHeight="1" x14ac:dyDescent="0.2"/>
    <row r="102" spans="2:14" s="1" customFormat="1" ht="159.94999999999999" customHeight="1" x14ac:dyDescent="0.2">
      <c r="B102" s="36" t="s">
        <v>117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2:14" s="1" customFormat="1" ht="2.65" customHeight="1" x14ac:dyDescent="0.2"/>
    <row r="104" spans="2:14" s="1" customFormat="1" ht="54.95" customHeight="1" x14ac:dyDescent="0.2">
      <c r="B104" s="36" t="s">
        <v>118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2:14" s="1" customFormat="1" ht="2.65" customHeight="1" x14ac:dyDescent="0.2"/>
    <row r="106" spans="2:14" s="1" customFormat="1" ht="60" customHeight="1" x14ac:dyDescent="0.2">
      <c r="B106" s="10" t="s">
        <v>119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2:14" s="1" customFormat="1" ht="2.65" customHeight="1" x14ac:dyDescent="0.2"/>
    <row r="108" spans="2:14" s="1" customFormat="1" ht="48" customHeight="1" x14ac:dyDescent="0.2">
      <c r="B108" s="10" t="s">
        <v>120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2:14" s="1" customFormat="1" ht="2.65" customHeight="1" x14ac:dyDescent="0.2"/>
    <row r="110" spans="2:14" s="1" customFormat="1" ht="125.1" customHeight="1" x14ac:dyDescent="0.2">
      <c r="B110" s="36" t="s">
        <v>121</v>
      </c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2:14" s="1" customFormat="1" ht="2.65" customHeight="1" x14ac:dyDescent="0.2"/>
    <row r="112" spans="2:14" s="1" customFormat="1" ht="84.95" customHeight="1" x14ac:dyDescent="0.2">
      <c r="B112" s="36" t="s">
        <v>122</v>
      </c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2:12" s="1" customFormat="1" ht="86.85" customHeight="1" x14ac:dyDescent="0.2"/>
    <row r="114" spans="2:12" s="1" customFormat="1" ht="17.649999999999999" customHeight="1" x14ac:dyDescent="0.2">
      <c r="J114" s="22" t="s">
        <v>123</v>
      </c>
      <c r="K114" s="22"/>
      <c r="L114" s="22"/>
    </row>
    <row r="115" spans="2:12" s="1" customFormat="1" ht="145.15" customHeight="1" x14ac:dyDescent="0.2"/>
    <row r="116" spans="2:12" s="1" customFormat="1" ht="81.599999999999994" customHeight="1" x14ac:dyDescent="0.2">
      <c r="B116" s="11" t="s">
        <v>124</v>
      </c>
      <c r="C116" s="11"/>
      <c r="D116" s="11"/>
      <c r="E116" s="11"/>
      <c r="F116" s="11"/>
      <c r="G116" s="11"/>
      <c r="H116" s="11"/>
      <c r="I116" s="11"/>
      <c r="J116" s="11"/>
      <c r="K116" s="11"/>
    </row>
  </sheetData>
  <mergeCells count="92">
    <mergeCell ref="B3:E3"/>
    <mergeCell ref="B5:E5"/>
    <mergeCell ref="B7:E7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F98:L98"/>
    <mergeCell ref="F99:L99"/>
    <mergeCell ref="H11:O12"/>
    <mergeCell ref="J114:L114"/>
    <mergeCell ref="J2:P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1:M51"/>
    <mergeCell ref="F88:L88"/>
    <mergeCell ref="F89:L89"/>
    <mergeCell ref="F90:L90"/>
    <mergeCell ref="F96:L96"/>
    <mergeCell ref="F97:L97"/>
    <mergeCell ref="B4:E4"/>
    <mergeCell ref="B41:L41"/>
    <mergeCell ref="B46:L46"/>
    <mergeCell ref="B6:E6"/>
    <mergeCell ref="B77:E77"/>
    <mergeCell ref="B8:E8"/>
    <mergeCell ref="C16:E16"/>
    <mergeCell ref="C18:E18"/>
    <mergeCell ref="C20:E20"/>
    <mergeCell ref="C22:E22"/>
    <mergeCell ref="F14:I14"/>
    <mergeCell ref="F77:M77"/>
    <mergeCell ref="L52:M52"/>
    <mergeCell ref="L53:M53"/>
    <mergeCell ref="L54:M54"/>
    <mergeCell ref="L55:M55"/>
    <mergeCell ref="B110:N110"/>
    <mergeCell ref="B112:N112"/>
    <mergeCell ref="B116:K116"/>
    <mergeCell ref="B24:M24"/>
    <mergeCell ref="B26:M26"/>
    <mergeCell ref="B29:L29"/>
    <mergeCell ref="B35:L35"/>
    <mergeCell ref="B78:E78"/>
    <mergeCell ref="B80:N80"/>
    <mergeCell ref="B82:N82"/>
    <mergeCell ref="B84:N84"/>
    <mergeCell ref="B92:N92"/>
    <mergeCell ref="B94:N94"/>
    <mergeCell ref="C100:E100"/>
    <mergeCell ref="C86:E86"/>
    <mergeCell ref="C87:E87"/>
    <mergeCell ref="B10:E11"/>
    <mergeCell ref="B102:N102"/>
    <mergeCell ref="B104:N104"/>
    <mergeCell ref="B106:N106"/>
    <mergeCell ref="B108:N108"/>
    <mergeCell ref="C88:E88"/>
    <mergeCell ref="C89:E89"/>
    <mergeCell ref="C90:E90"/>
    <mergeCell ref="C96:E96"/>
    <mergeCell ref="C97:E97"/>
    <mergeCell ref="C98:E98"/>
    <mergeCell ref="C99:E99"/>
    <mergeCell ref="F100:L100"/>
    <mergeCell ref="F78:M78"/>
    <mergeCell ref="F86:L86"/>
    <mergeCell ref="F87:L8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2025-10-16T09:02:28Z</dcterms:created>
  <dcterms:modified xsi:type="dcterms:W3CDTF">2025-10-16T09:32:52Z</dcterms:modified>
</cp:coreProperties>
</file>