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5dcnpoh\"/>
    </mc:Choice>
  </mc:AlternateContent>
  <xr:revisionPtr revIDLastSave="0" documentId="13_ncr:1_{6CFF56F9-469E-47BF-8CDD-8E64DD24F6DD}" xr6:coauthVersionLast="47" xr6:coauthVersionMax="47" xr10:uidLastSave="{00000000-0000-0000-0000-000000000000}"/>
  <bookViews>
    <workbookView xWindow="1560" yWindow="1560" windowWidth="2169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86" i="1"/>
  <c r="F85" i="1"/>
  <c r="L83" i="1"/>
  <c r="K83" i="1"/>
  <c r="I83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5" i="1"/>
  <c r="K55" i="1"/>
  <c r="I55" i="1"/>
  <c r="L54" i="1"/>
  <c r="K54" i="1"/>
  <c r="I54" i="1"/>
  <c r="L49" i="1"/>
  <c r="K49" i="1"/>
  <c r="I49" i="1"/>
  <c r="L48" i="1"/>
  <c r="K48" i="1"/>
  <c r="I48" i="1"/>
  <c r="L43" i="1"/>
  <c r="K43" i="1"/>
  <c r="I43" i="1"/>
  <c r="L38" i="1"/>
  <c r="K38" i="1"/>
  <c r="I38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<sst xmlns="http://schemas.openxmlformats.org/spreadsheetml/2006/main" count="235" uniqueCount="132">
  <si>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</si>
  <si>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</si>
  <si>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</si>
  <si>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</si>
  <si>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</si>
  <si>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</si>
  <si>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</si>
  <si>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</si>
  <si>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</si>
  <si>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</si>
  <si>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</si>
  <si>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</si>
  <si>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</si>
  <si>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</si>
  <si>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</si>
  <si>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</t>
  </si>
  <si>
    <t>CWD-P</t>
  </si>
  <si>
    <t>Całkowity wyrób drewna pilarką</t>
  </si>
  <si>
    <t>72</t>
  </si>
  <si>
    <t>WYK-PASCZ</t>
  </si>
  <si>
    <t>Wyorywanie bruzd pługiem leśnym na powierzchni pow. 0,50 ha</t>
  </si>
  <si>
    <t>KMTR</t>
  </si>
  <si>
    <t>74</t>
  </si>
  <si>
    <t>WYK-PASCP</t>
  </si>
  <si>
    <t>Wyorywanie bruzd pługiem leśnym pod okapem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</si>
  <si>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</si>
  <si>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</si>
  <si>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</si>
  <si>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</si>
  <si>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</si>
  <si>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</si>
  <si>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</si>
  <si>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</si>
  <si>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</si>
  <si>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</si>
  <si>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</si>
  <si>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</si>
  <si>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</si>
  <si>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</si>
  <si>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</si>
  <si>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</si>
  <si>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HA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</si>
  <si>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</si>
  <si>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</si>
  <si>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</si>
  <si>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</si>
  <si>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</si>
  <si>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</si>
  <si>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</si>
  <si>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</si>
  <si>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</si>
  <si>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</si>
  <si>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</si>
  <si>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</si>
  <si>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</si>
  <si>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</si>
  <si>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</si>
  <si>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134</t>
  </si>
  <si>
    <t>ZAB-UPAK</t>
  </si>
  <si>
    <t>Zabezpieczenie upraw przed zwierzyną przez pakułowanie drzewek</t>
  </si>
  <si>
    <t>151</t>
  </si>
  <si>
    <t>K GRODZEŃ</t>
  </si>
  <si>
    <t>Naprawa (konserwacja) ogrodzeń upraw leśnych</t>
  </si>
  <si>
    <t>H</t>
  </si>
  <si>
    <t>153</t>
  </si>
  <si>
    <t>DRZ-ZGRYZ</t>
  </si>
  <si>
    <t>Wykładanie drzew zgryzowych</t>
  </si>
  <si>
    <t>SZT</t>
  </si>
  <si>
    <t>154</t>
  </si>
  <si>
    <t>PUŁ-WT</t>
  </si>
  <si>
    <t>Wykładanie pułapek na szkodniki wtórne</t>
  </si>
  <si>
    <t>158</t>
  </si>
  <si>
    <t>PUŁ-RYJ</t>
  </si>
  <si>
    <t>Wykładanie pułapek na ryjkowce - dołki chwytne, wałki itp.</t>
  </si>
  <si>
    <t>162</t>
  </si>
  <si>
    <t>SZUK-OWAD</t>
  </si>
  <si>
    <t>Próbne poszukiwania owadów w ściółce</t>
  </si>
  <si>
    <t>172</t>
  </si>
  <si>
    <t>CZYSZ-BUD</t>
  </si>
  <si>
    <t>Czyszczenie budek lęgowych i schronów dla nietoperzy</t>
  </si>
  <si>
    <t>200</t>
  </si>
  <si>
    <t>GODZ RH8</t>
  </si>
  <si>
    <t>Prace wykonywane ręcznie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</si>
  <si>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</si>
  <si>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</si>
  <si>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</si>
  <si>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</si>
  <si>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</si>
  <si>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</si>
  <si>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210</t>
  </si>
  <si>
    <t>GODZ MH8</t>
  </si>
  <si>
    <t>Prace wykonywane innym sprzętem mechanicznym</t>
  </si>
  <si>
    <t>902</t>
  </si>
  <si>
    <t>PPOŻ-PORZ</t>
  </si>
  <si>
    <t>Porządkowanie terenów na pasach ppoż.</t>
  </si>
  <si>
    <t>909</t>
  </si>
  <si>
    <t>GOPP RH8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</si>
  <si>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</si>
  <si>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</si>
  <si>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</si>
  <si>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</si>
  <si>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</si>
  <si>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</si>
  <si>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</si>
  <si>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</si>
  <si>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</si>
  <si>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</si>
  <si>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</si>
  <si>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</si>
  <si>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</si>
  <si>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</si>
  <si>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</si>
  <si>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</si>
  <si>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Odpowiadając na ogłoszenie o przetargu nieograniczonym na „Wykonywanie usług z zakresu gospodarki leśnej na terenie Nadleśnictwa Olkusz w roku 2026''  składamy niniejszym ofertę na pakiet Pakiet VII tego zamówienia: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</si>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</sst>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24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3" t="s">
        <v>105</v>
      </c>
      <c r="K2" s="23"/>
      <c r="L2" s="23"/>
      <c r="M2" s="23"/>
      <c r="N2" s="23"/>
      <c r="O2" s="23"/>
      <c r="P2" s="23"/>
    </row>
    <row r="3" spans="2:16" s="1" customFormat="1" ht="28.7" customHeight="1" x14ac:dyDescent="0.2">
      <c r="B3" s="38"/>
      <c r="C3" s="38"/>
      <c r="D3" s="38"/>
      <c r="E3" s="38"/>
    </row>
    <row r="4" spans="2:16" s="1" customFormat="1" ht="2.65" customHeight="1" x14ac:dyDescent="0.2">
      <c r="B4" s="14"/>
      <c r="C4" s="14"/>
      <c r="D4" s="14"/>
      <c r="E4" s="14"/>
    </row>
    <row r="5" spans="2:16" s="1" customFormat="1" ht="28.7" customHeight="1" x14ac:dyDescent="0.2">
      <c r="B5" s="39"/>
      <c r="C5" s="39"/>
      <c r="D5" s="39"/>
      <c r="E5" s="39"/>
    </row>
    <row r="6" spans="2:16" s="1" customFormat="1" ht="2.65" customHeight="1" x14ac:dyDescent="0.2">
      <c r="B6" s="14"/>
      <c r="C6" s="14"/>
      <c r="D6" s="14"/>
      <c r="E6" s="14"/>
    </row>
    <row r="7" spans="2:16" s="1" customFormat="1" ht="28.7" customHeight="1" x14ac:dyDescent="0.2">
      <c r="B7" s="39"/>
      <c r="C7" s="39"/>
      <c r="D7" s="39"/>
      <c r="E7" s="39"/>
    </row>
    <row r="8" spans="2:16" s="1" customFormat="1" ht="5.25" customHeight="1" x14ac:dyDescent="0.2">
      <c r="B8" s="14"/>
      <c r="C8" s="14"/>
      <c r="D8" s="14"/>
      <c r="E8" s="14"/>
    </row>
    <row r="9" spans="2:16" s="1" customFormat="1" ht="4.3499999999999996" customHeight="1" x14ac:dyDescent="0.2"/>
    <row r="10" spans="2:16" s="1" customFormat="1" ht="6.95" customHeight="1" x14ac:dyDescent="0.2">
      <c r="B10" s="9" t="s">
        <v>106</v>
      </c>
      <c r="C10" s="9"/>
      <c r="D10" s="9"/>
      <c r="E10" s="9"/>
    </row>
    <row r="11" spans="2:16" s="1" customFormat="1" ht="12.2" customHeight="1" x14ac:dyDescent="0.2">
      <c r="B11" s="9"/>
      <c r="C11" s="9"/>
      <c r="D11" s="9"/>
      <c r="E11" s="9"/>
      <c r="G11" s="40"/>
      <c r="H11" s="21" t="s">
        <v>107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F14" s="19" t="s">
        <v>108</v>
      </c>
      <c r="G14" s="19"/>
      <c r="H14" s="19"/>
      <c r="I14" s="19"/>
    </row>
    <row r="15" spans="2:16" s="1" customFormat="1" ht="43.15" customHeight="1" x14ac:dyDescent="0.2"/>
    <row r="16" spans="2:16" s="1" customFormat="1" ht="20.85" customHeight="1" x14ac:dyDescent="0.2">
      <c r="C16" s="13" t="s">
        <v>109</v>
      </c>
      <c r="D16" s="13"/>
      <c r="E16" s="13"/>
    </row>
    <row r="17" spans="2:13" s="1" customFormat="1" ht="2.65" customHeight="1" x14ac:dyDescent="0.2"/>
    <row r="18" spans="2:13" s="1" customFormat="1" ht="20.85" customHeight="1" x14ac:dyDescent="0.2">
      <c r="C18" s="13" t="s">
        <v>110</v>
      </c>
      <c r="D18" s="13"/>
      <c r="E18" s="13"/>
    </row>
    <row r="19" spans="2:13" s="1" customFormat="1" ht="2.65" customHeight="1" x14ac:dyDescent="0.2"/>
    <row r="20" spans="2:13" s="1" customFormat="1" ht="20.85" customHeight="1" x14ac:dyDescent="0.2">
      <c r="C20" s="13" t="s">
        <v>111</v>
      </c>
      <c r="D20" s="13"/>
      <c r="E20" s="13"/>
    </row>
    <row r="21" spans="2:13" s="1" customFormat="1" ht="2.65" customHeight="1" x14ac:dyDescent="0.2"/>
    <row r="22" spans="2:13" s="1" customFormat="1" ht="20.85" customHeight="1" x14ac:dyDescent="0.2">
      <c r="C22" s="13" t="s">
        <v>112</v>
      </c>
      <c r="D22" s="13"/>
      <c r="E22" s="13"/>
    </row>
    <row r="23" spans="2:13" s="1" customFormat="1" ht="34.700000000000003" customHeight="1" x14ac:dyDescent="0.2"/>
    <row r="24" spans="2:13" s="1" customFormat="1" ht="50.1" customHeight="1" x14ac:dyDescent="0.2">
      <c r="B24" s="11" t="s">
        <v>113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TEXT(F86,"#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3" t="s">
        <v>114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4" t="s">
        <v>10</v>
      </c>
      <c r="M31" s="2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740</v>
      </c>
      <c r="H32" s="28">
        <v>0</v>
      </c>
      <c r="I32" s="26">
        <f>ROUND(G32* H32,2)</f>
        <v>0</v>
      </c>
      <c r="J32" s="5">
        <v>8</v>
      </c>
      <c r="K32" s="26">
        <f>ROUND(I32* J32/100,2)</f>
        <v>0</v>
      </c>
      <c r="L32" s="27">
        <f>ROUND(I32+ K32,2)</f>
        <v>0</v>
      </c>
      <c r="M32" s="25"/>
    </row>
    <row r="33" spans="2:13" s="1" customFormat="1" ht="3.2" customHeight="1" x14ac:dyDescent="0.2"/>
    <row r="34" spans="2:13" s="1" customFormat="1" ht="18.2" customHeight="1" x14ac:dyDescent="0.2">
      <c r="B34" s="13" t="s">
        <v>115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4" t="s">
        <v>10</v>
      </c>
      <c r="M36" s="24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3608</v>
      </c>
      <c r="H37" s="28">
        <v>0</v>
      </c>
      <c r="I37" s="26">
        <f>ROUND(G37* H37,2)</f>
        <v>0</v>
      </c>
      <c r="J37" s="5">
        <v>8</v>
      </c>
      <c r="K37" s="26">
        <f>ROUND(I37* J37/100,2)</f>
        <v>0</v>
      </c>
      <c r="L37" s="27">
        <f>ROUND(I37+ K37,2)</f>
        <v>0</v>
      </c>
      <c r="M37" s="25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4759</v>
      </c>
      <c r="H38" s="28">
        <v>0</v>
      </c>
      <c r="I38" s="26">
        <f>ROUND(G38* H38,2)</f>
        <v>0</v>
      </c>
      <c r="J38" s="5">
        <v>8</v>
      </c>
      <c r="K38" s="26">
        <f>ROUND(I38* J38/100,2)</f>
        <v>0</v>
      </c>
      <c r="L38" s="27">
        <f>ROUND(I38+ K38,2)</f>
        <v>0</v>
      </c>
      <c r="M38" s="25"/>
    </row>
    <row r="39" spans="2:13" s="1" customFormat="1" ht="3.2" customHeight="1" x14ac:dyDescent="0.2"/>
    <row r="40" spans="2:13" s="1" customFormat="1" ht="18.2" customHeight="1" x14ac:dyDescent="0.2">
      <c r="B40" s="13" t="s">
        <v>116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4" t="s">
        <v>10</v>
      </c>
      <c r="M42" s="24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3177</v>
      </c>
      <c r="H43" s="28">
        <v>0</v>
      </c>
      <c r="I43" s="26">
        <f>ROUND(G43* H43,2)</f>
        <v>0</v>
      </c>
      <c r="J43" s="5">
        <v>8</v>
      </c>
      <c r="K43" s="26">
        <f>ROUND(I43* J43/100,2)</f>
        <v>0</v>
      </c>
      <c r="L43" s="27">
        <f>ROUND(I43+ K43,2)</f>
        <v>0</v>
      </c>
      <c r="M43" s="25"/>
    </row>
    <row r="44" spans="2:13" s="1" customFormat="1" ht="3.2" customHeight="1" x14ac:dyDescent="0.2"/>
    <row r="45" spans="2:13" s="1" customFormat="1" ht="18.2" customHeight="1" x14ac:dyDescent="0.2">
      <c r="B45" s="13" t="s">
        <v>117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24" t="s">
        <v>10</v>
      </c>
      <c r="M47" s="24"/>
    </row>
    <row r="48" spans="2:13" s="1" customFormat="1" ht="19.7" customHeight="1" x14ac:dyDescent="0.2">
      <c r="B48" s="5">
        <v>5</v>
      </c>
      <c r="C48" s="6" t="s">
        <v>15</v>
      </c>
      <c r="D48" s="6" t="s">
        <v>16</v>
      </c>
      <c r="E48" s="7" t="s">
        <v>17</v>
      </c>
      <c r="F48" s="6" t="s">
        <v>14</v>
      </c>
      <c r="G48" s="8">
        <v>120</v>
      </c>
      <c r="H48" s="28">
        <v>0</v>
      </c>
      <c r="I48" s="26">
        <f>ROUND(G48* H48,2)</f>
        <v>0</v>
      </c>
      <c r="J48" s="5">
        <v>8</v>
      </c>
      <c r="K48" s="26">
        <f>ROUND(I48* J48/100,2)</f>
        <v>0</v>
      </c>
      <c r="L48" s="27">
        <f>ROUND(I48+ K48,2)</f>
        <v>0</v>
      </c>
      <c r="M48" s="25"/>
    </row>
    <row r="49" spans="2:13" s="1" customFormat="1" ht="19.7" customHeight="1" x14ac:dyDescent="0.2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358</v>
      </c>
      <c r="H49" s="28">
        <v>0</v>
      </c>
      <c r="I49" s="26">
        <f>ROUND(G49* H49,2)</f>
        <v>0</v>
      </c>
      <c r="J49" s="5">
        <v>8</v>
      </c>
      <c r="K49" s="26">
        <f>ROUND(I49* J49/100,2)</f>
        <v>0</v>
      </c>
      <c r="L49" s="27">
        <f>ROUND(I49+ K49,2)</f>
        <v>0</v>
      </c>
      <c r="M49" s="25"/>
    </row>
    <row r="50" spans="2:13" s="1" customFormat="1" ht="3.2" customHeight="1" x14ac:dyDescent="0.2"/>
    <row r="51" spans="2:13" s="1" customFormat="1" ht="18.2" customHeight="1" x14ac:dyDescent="0.2">
      <c r="B51" s="13" t="s">
        <v>118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2:13" s="1" customFormat="1" ht="5.25" customHeight="1" x14ac:dyDescent="0.2"/>
    <row r="53" spans="2:13" s="1" customFormat="1" ht="45.4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24" t="s">
        <v>10</v>
      </c>
      <c r="M53" s="24"/>
    </row>
    <row r="54" spans="2:13" s="1" customFormat="1" ht="19.7" customHeight="1" x14ac:dyDescent="0.2">
      <c r="B54" s="5">
        <v>7</v>
      </c>
      <c r="C54" s="6" t="s">
        <v>15</v>
      </c>
      <c r="D54" s="6" t="s">
        <v>16</v>
      </c>
      <c r="E54" s="7" t="s">
        <v>17</v>
      </c>
      <c r="F54" s="6" t="s">
        <v>14</v>
      </c>
      <c r="G54" s="8">
        <v>710</v>
      </c>
      <c r="H54" s="28">
        <v>0</v>
      </c>
      <c r="I54" s="26">
        <f>ROUND(G54* H54,2)</f>
        <v>0</v>
      </c>
      <c r="J54" s="5">
        <v>8</v>
      </c>
      <c r="K54" s="26">
        <f>ROUND(I54* J54/100,2)</f>
        <v>0</v>
      </c>
      <c r="L54" s="27">
        <f>ROUND(I54+ K54,2)</f>
        <v>0</v>
      </c>
      <c r="M54" s="25"/>
    </row>
    <row r="55" spans="2:13" s="1" customFormat="1" ht="19.7" customHeight="1" x14ac:dyDescent="0.2">
      <c r="B55" s="5">
        <v>8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27</v>
      </c>
      <c r="H55" s="28">
        <v>0</v>
      </c>
      <c r="I55" s="26">
        <f>ROUND(G55* H55,2)</f>
        <v>0</v>
      </c>
      <c r="J55" s="5">
        <v>8</v>
      </c>
      <c r="K55" s="26">
        <f>ROUND(I55* J55/100,2)</f>
        <v>0</v>
      </c>
      <c r="L55" s="27">
        <f>ROUND(I55+ K55,2)</f>
        <v>0</v>
      </c>
      <c r="M55" s="25"/>
    </row>
    <row r="56" spans="2:13" s="1" customFormat="1" ht="9" customHeight="1" x14ac:dyDescent="0.2"/>
    <row r="57" spans="2:13" s="1" customFormat="1" ht="45.4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24" t="s">
        <v>10</v>
      </c>
      <c r="M57" s="24"/>
    </row>
    <row r="58" spans="2:13" s="1" customFormat="1" ht="28.7" customHeight="1" x14ac:dyDescent="0.2">
      <c r="B58" s="5">
        <v>9</v>
      </c>
      <c r="C58" s="6" t="s">
        <v>18</v>
      </c>
      <c r="D58" s="6" t="s">
        <v>19</v>
      </c>
      <c r="E58" s="7" t="s">
        <v>20</v>
      </c>
      <c r="F58" s="6" t="s">
        <v>21</v>
      </c>
      <c r="G58" s="8">
        <v>74.3</v>
      </c>
      <c r="H58" s="28">
        <v>0</v>
      </c>
      <c r="I58" s="26">
        <f>ROUND(G58* H58,2)</f>
        <v>0</v>
      </c>
      <c r="J58" s="5">
        <v>8</v>
      </c>
      <c r="K58" s="26">
        <f>ROUND(I58* J58/100,2)</f>
        <v>0</v>
      </c>
      <c r="L58" s="27">
        <f>ROUND(I58+ K58,2)</f>
        <v>0</v>
      </c>
      <c r="M58" s="25"/>
    </row>
    <row r="59" spans="2:13" s="1" customFormat="1" ht="19.7" customHeight="1" x14ac:dyDescent="0.2">
      <c r="B59" s="5">
        <v>10</v>
      </c>
      <c r="C59" s="6" t="s">
        <v>22</v>
      </c>
      <c r="D59" s="6" t="s">
        <v>23</v>
      </c>
      <c r="E59" s="7" t="s">
        <v>24</v>
      </c>
      <c r="F59" s="6" t="s">
        <v>21</v>
      </c>
      <c r="G59" s="8">
        <v>34.4</v>
      </c>
      <c r="H59" s="28">
        <v>0</v>
      </c>
      <c r="I59" s="26">
        <f>ROUND(G59* H59,2)</f>
        <v>0</v>
      </c>
      <c r="J59" s="5">
        <v>8</v>
      </c>
      <c r="K59" s="26">
        <f>ROUND(I59* J59/100,2)</f>
        <v>0</v>
      </c>
      <c r="L59" s="27">
        <f>ROUND(I59+ K59,2)</f>
        <v>0</v>
      </c>
      <c r="M59" s="25"/>
    </row>
    <row r="60" spans="2:13" s="1" customFormat="1" ht="19.7" customHeight="1" x14ac:dyDescent="0.2">
      <c r="B60" s="5">
        <v>11</v>
      </c>
      <c r="C60" s="6" t="s">
        <v>25</v>
      </c>
      <c r="D60" s="6" t="s">
        <v>26</v>
      </c>
      <c r="E60" s="7" t="s">
        <v>27</v>
      </c>
      <c r="F60" s="6" t="s">
        <v>28</v>
      </c>
      <c r="G60" s="8">
        <v>61.4</v>
      </c>
      <c r="H60" s="28">
        <v>0</v>
      </c>
      <c r="I60" s="26">
        <f>ROUND(G60* H60,2)</f>
        <v>0</v>
      </c>
      <c r="J60" s="5">
        <v>8</v>
      </c>
      <c r="K60" s="26">
        <f>ROUND(I60* J60/100,2)</f>
        <v>0</v>
      </c>
      <c r="L60" s="27">
        <f>ROUND(I60+ K60,2)</f>
        <v>0</v>
      </c>
      <c r="M60" s="25"/>
    </row>
    <row r="61" spans="2:13" s="1" customFormat="1" ht="19.7" customHeight="1" x14ac:dyDescent="0.2">
      <c r="B61" s="5">
        <v>12</v>
      </c>
      <c r="C61" s="6" t="s">
        <v>29</v>
      </c>
      <c r="D61" s="6" t="s">
        <v>30</v>
      </c>
      <c r="E61" s="7" t="s">
        <v>31</v>
      </c>
      <c r="F61" s="6" t="s">
        <v>28</v>
      </c>
      <c r="G61" s="8">
        <v>16.899999999999999</v>
      </c>
      <c r="H61" s="28">
        <v>0</v>
      </c>
      <c r="I61" s="26">
        <f>ROUND(G61* H61,2)</f>
        <v>0</v>
      </c>
      <c r="J61" s="5">
        <v>8</v>
      </c>
      <c r="K61" s="26">
        <f>ROUND(I61* J61/100,2)</f>
        <v>0</v>
      </c>
      <c r="L61" s="27">
        <f>ROUND(I61+ K61,2)</f>
        <v>0</v>
      </c>
      <c r="M61" s="25"/>
    </row>
    <row r="62" spans="2:13" s="1" customFormat="1" ht="28.7" customHeight="1" x14ac:dyDescent="0.2">
      <c r="B62" s="5">
        <v>13</v>
      </c>
      <c r="C62" s="6" t="s">
        <v>32</v>
      </c>
      <c r="D62" s="6" t="s">
        <v>33</v>
      </c>
      <c r="E62" s="7" t="s">
        <v>34</v>
      </c>
      <c r="F62" s="6" t="s">
        <v>28</v>
      </c>
      <c r="G62" s="8">
        <v>5.5</v>
      </c>
      <c r="H62" s="28">
        <v>0</v>
      </c>
      <c r="I62" s="26">
        <f>ROUND(G62* H62,2)</f>
        <v>0</v>
      </c>
      <c r="J62" s="5">
        <v>8</v>
      </c>
      <c r="K62" s="26">
        <f>ROUND(I62* J62/100,2)</f>
        <v>0</v>
      </c>
      <c r="L62" s="27">
        <f>ROUND(I62+ K62,2)</f>
        <v>0</v>
      </c>
      <c r="M62" s="25"/>
    </row>
    <row r="63" spans="2:13" s="1" customFormat="1" ht="19.7" customHeight="1" x14ac:dyDescent="0.2">
      <c r="B63" s="5">
        <v>14</v>
      </c>
      <c r="C63" s="6" t="s">
        <v>35</v>
      </c>
      <c r="D63" s="6" t="s">
        <v>36</v>
      </c>
      <c r="E63" s="7" t="s">
        <v>37</v>
      </c>
      <c r="F63" s="6" t="s">
        <v>28</v>
      </c>
      <c r="G63" s="8">
        <v>83.8</v>
      </c>
      <c r="H63" s="28">
        <v>0</v>
      </c>
      <c r="I63" s="26">
        <f>ROUND(G63* H63,2)</f>
        <v>0</v>
      </c>
      <c r="J63" s="5">
        <v>8</v>
      </c>
      <c r="K63" s="26">
        <f>ROUND(I63* J63/100,2)</f>
        <v>0</v>
      </c>
      <c r="L63" s="27">
        <f>ROUND(I63+ K63,2)</f>
        <v>0</v>
      </c>
      <c r="M63" s="25"/>
    </row>
    <row r="64" spans="2:13" s="1" customFormat="1" ht="28.7" customHeight="1" x14ac:dyDescent="0.2">
      <c r="B64" s="5">
        <v>15</v>
      </c>
      <c r="C64" s="6" t="s">
        <v>38</v>
      </c>
      <c r="D64" s="6" t="s">
        <v>39</v>
      </c>
      <c r="E64" s="7" t="s">
        <v>40</v>
      </c>
      <c r="F64" s="6" t="s">
        <v>41</v>
      </c>
      <c r="G64" s="8">
        <v>16</v>
      </c>
      <c r="H64" s="28">
        <v>0</v>
      </c>
      <c r="I64" s="26">
        <f>ROUND(G64* H64,2)</f>
        <v>0</v>
      </c>
      <c r="J64" s="5">
        <v>8</v>
      </c>
      <c r="K64" s="26">
        <f>ROUND(I64* J64/100,2)</f>
        <v>0</v>
      </c>
      <c r="L64" s="27">
        <f>ROUND(I64+ K64,2)</f>
        <v>0</v>
      </c>
      <c r="M64" s="25"/>
    </row>
    <row r="65" spans="2:13" s="1" customFormat="1" ht="28.7" customHeight="1" x14ac:dyDescent="0.2">
      <c r="B65" s="5">
        <v>16</v>
      </c>
      <c r="C65" s="6" t="s">
        <v>42</v>
      </c>
      <c r="D65" s="6" t="s">
        <v>43</v>
      </c>
      <c r="E65" s="7" t="s">
        <v>44</v>
      </c>
      <c r="F65" s="6" t="s">
        <v>41</v>
      </c>
      <c r="G65" s="8">
        <v>5</v>
      </c>
      <c r="H65" s="28">
        <v>0</v>
      </c>
      <c r="I65" s="26">
        <f>ROUND(G65* H65,2)</f>
        <v>0</v>
      </c>
      <c r="J65" s="5">
        <v>8</v>
      </c>
      <c r="K65" s="26">
        <f>ROUND(I65* J65/100,2)</f>
        <v>0</v>
      </c>
      <c r="L65" s="27">
        <f>ROUND(I65+ K65,2)</f>
        <v>0</v>
      </c>
      <c r="M65" s="25"/>
    </row>
    <row r="66" spans="2:13" s="1" customFormat="1" ht="28.7" customHeight="1" x14ac:dyDescent="0.2">
      <c r="B66" s="5">
        <v>17</v>
      </c>
      <c r="C66" s="6" t="s">
        <v>45</v>
      </c>
      <c r="D66" s="6" t="s">
        <v>46</v>
      </c>
      <c r="E66" s="7" t="s">
        <v>47</v>
      </c>
      <c r="F66" s="6" t="s">
        <v>41</v>
      </c>
      <c r="G66" s="8">
        <v>6</v>
      </c>
      <c r="H66" s="28">
        <v>0</v>
      </c>
      <c r="I66" s="26">
        <f>ROUND(G66* H66,2)</f>
        <v>0</v>
      </c>
      <c r="J66" s="5">
        <v>8</v>
      </c>
      <c r="K66" s="26">
        <f>ROUND(I66* J66/100,2)</f>
        <v>0</v>
      </c>
      <c r="L66" s="27">
        <f>ROUND(I66+ K66,2)</f>
        <v>0</v>
      </c>
      <c r="M66" s="25"/>
    </row>
    <row r="67" spans="2:13" s="1" customFormat="1" ht="19.7" customHeight="1" x14ac:dyDescent="0.2">
      <c r="B67" s="5">
        <v>18</v>
      </c>
      <c r="C67" s="6" t="s">
        <v>48</v>
      </c>
      <c r="D67" s="6" t="s">
        <v>49</v>
      </c>
      <c r="E67" s="7" t="s">
        <v>50</v>
      </c>
      <c r="F67" s="6" t="s">
        <v>41</v>
      </c>
      <c r="G67" s="8">
        <v>1</v>
      </c>
      <c r="H67" s="28">
        <v>0</v>
      </c>
      <c r="I67" s="26">
        <f>ROUND(G67* H67,2)</f>
        <v>0</v>
      </c>
      <c r="J67" s="5">
        <v>8</v>
      </c>
      <c r="K67" s="26">
        <f>ROUND(I67* J67/100,2)</f>
        <v>0</v>
      </c>
      <c r="L67" s="27">
        <f>ROUND(I67+ K67,2)</f>
        <v>0</v>
      </c>
      <c r="M67" s="25"/>
    </row>
    <row r="68" spans="2:13" s="1" customFormat="1" ht="19.7" customHeight="1" x14ac:dyDescent="0.2">
      <c r="B68" s="5">
        <v>19</v>
      </c>
      <c r="C68" s="6" t="s">
        <v>51</v>
      </c>
      <c r="D68" s="6" t="s">
        <v>52</v>
      </c>
      <c r="E68" s="7" t="s">
        <v>53</v>
      </c>
      <c r="F68" s="6" t="s">
        <v>41</v>
      </c>
      <c r="G68" s="8">
        <v>17.420000000000002</v>
      </c>
      <c r="H68" s="28">
        <v>0</v>
      </c>
      <c r="I68" s="26">
        <f>ROUND(G68* H68,2)</f>
        <v>0</v>
      </c>
      <c r="J68" s="5">
        <v>8</v>
      </c>
      <c r="K68" s="26">
        <f>ROUND(I68* J68/100,2)</f>
        <v>0</v>
      </c>
      <c r="L68" s="27">
        <f>ROUND(I68+ K68,2)</f>
        <v>0</v>
      </c>
      <c r="M68" s="25"/>
    </row>
    <row r="69" spans="2:13" s="1" customFormat="1" ht="28.7" customHeight="1" x14ac:dyDescent="0.2">
      <c r="B69" s="5">
        <v>20</v>
      </c>
      <c r="C69" s="6" t="s">
        <v>54</v>
      </c>
      <c r="D69" s="6" t="s">
        <v>55</v>
      </c>
      <c r="E69" s="7" t="s">
        <v>56</v>
      </c>
      <c r="F69" s="6" t="s">
        <v>41</v>
      </c>
      <c r="G69" s="8">
        <v>1</v>
      </c>
      <c r="H69" s="28">
        <v>0</v>
      </c>
      <c r="I69" s="26">
        <f>ROUND(G69* H69,2)</f>
        <v>0</v>
      </c>
      <c r="J69" s="5">
        <v>8</v>
      </c>
      <c r="K69" s="26">
        <f>ROUND(I69* J69/100,2)</f>
        <v>0</v>
      </c>
      <c r="L69" s="27">
        <f>ROUND(I69+ K69,2)</f>
        <v>0</v>
      </c>
      <c r="M69" s="25"/>
    </row>
    <row r="70" spans="2:13" s="1" customFormat="1" ht="28.7" customHeight="1" x14ac:dyDescent="0.2">
      <c r="B70" s="5">
        <v>21</v>
      </c>
      <c r="C70" s="6" t="s">
        <v>57</v>
      </c>
      <c r="D70" s="6" t="s">
        <v>58</v>
      </c>
      <c r="E70" s="7" t="s">
        <v>59</v>
      </c>
      <c r="F70" s="6" t="s">
        <v>28</v>
      </c>
      <c r="G70" s="8">
        <v>2.5</v>
      </c>
      <c r="H70" s="28">
        <v>0</v>
      </c>
      <c r="I70" s="26">
        <f>ROUND(G70* H70,2)</f>
        <v>0</v>
      </c>
      <c r="J70" s="5">
        <v>8</v>
      </c>
      <c r="K70" s="26">
        <f>ROUND(I70* J70/100,2)</f>
        <v>0</v>
      </c>
      <c r="L70" s="27">
        <f>ROUND(I70+ K70,2)</f>
        <v>0</v>
      </c>
      <c r="M70" s="25"/>
    </row>
    <row r="71" spans="2:13" s="1" customFormat="1" ht="19.7" customHeight="1" x14ac:dyDescent="0.2">
      <c r="B71" s="5">
        <v>22</v>
      </c>
      <c r="C71" s="6" t="s">
        <v>60</v>
      </c>
      <c r="D71" s="6" t="s">
        <v>61</v>
      </c>
      <c r="E71" s="7" t="s">
        <v>62</v>
      </c>
      <c r="F71" s="6" t="s">
        <v>63</v>
      </c>
      <c r="G71" s="8">
        <v>20</v>
      </c>
      <c r="H71" s="28">
        <v>0</v>
      </c>
      <c r="I71" s="26">
        <f>ROUND(G71* H71,2)</f>
        <v>0</v>
      </c>
      <c r="J71" s="5">
        <v>23</v>
      </c>
      <c r="K71" s="26">
        <f>ROUND(I71* J71/100,2)</f>
        <v>0</v>
      </c>
      <c r="L71" s="27">
        <f>ROUND(I71+ K71,2)</f>
        <v>0</v>
      </c>
      <c r="M71" s="25"/>
    </row>
    <row r="72" spans="2:13" s="1" customFormat="1" ht="19.7" customHeight="1" x14ac:dyDescent="0.2">
      <c r="B72" s="5">
        <v>23</v>
      </c>
      <c r="C72" s="6" t="s">
        <v>64</v>
      </c>
      <c r="D72" s="6" t="s">
        <v>65</v>
      </c>
      <c r="E72" s="7" t="s">
        <v>66</v>
      </c>
      <c r="F72" s="6" t="s">
        <v>67</v>
      </c>
      <c r="G72" s="8">
        <v>25</v>
      </c>
      <c r="H72" s="28">
        <v>0</v>
      </c>
      <c r="I72" s="26">
        <f>ROUND(G72* H72,2)</f>
        <v>0</v>
      </c>
      <c r="J72" s="5">
        <v>8</v>
      </c>
      <c r="K72" s="26">
        <f>ROUND(I72* J72/100,2)</f>
        <v>0</v>
      </c>
      <c r="L72" s="27">
        <f>ROUND(I72+ K72,2)</f>
        <v>0</v>
      </c>
      <c r="M72" s="25"/>
    </row>
    <row r="73" spans="2:13" s="1" customFormat="1" ht="19.7" customHeight="1" x14ac:dyDescent="0.2">
      <c r="B73" s="5">
        <v>24</v>
      </c>
      <c r="C73" s="6" t="s">
        <v>68</v>
      </c>
      <c r="D73" s="6" t="s">
        <v>69</v>
      </c>
      <c r="E73" s="7" t="s">
        <v>70</v>
      </c>
      <c r="F73" s="6" t="s">
        <v>67</v>
      </c>
      <c r="G73" s="8">
        <v>10</v>
      </c>
      <c r="H73" s="28">
        <v>0</v>
      </c>
      <c r="I73" s="26">
        <f>ROUND(G73* H73,2)</f>
        <v>0</v>
      </c>
      <c r="J73" s="5">
        <v>8</v>
      </c>
      <c r="K73" s="26">
        <f>ROUND(I73* J73/100,2)</f>
        <v>0</v>
      </c>
      <c r="L73" s="27">
        <f>ROUND(I73+ K73,2)</f>
        <v>0</v>
      </c>
      <c r="M73" s="25"/>
    </row>
    <row r="74" spans="2:13" s="1" customFormat="1" ht="19.7" customHeight="1" x14ac:dyDescent="0.2">
      <c r="B74" s="5">
        <v>25</v>
      </c>
      <c r="C74" s="6" t="s">
        <v>71</v>
      </c>
      <c r="D74" s="6" t="s">
        <v>72</v>
      </c>
      <c r="E74" s="7" t="s">
        <v>73</v>
      </c>
      <c r="F74" s="6" t="s">
        <v>67</v>
      </c>
      <c r="G74" s="8">
        <v>1597</v>
      </c>
      <c r="H74" s="28">
        <v>0</v>
      </c>
      <c r="I74" s="26">
        <f>ROUND(G74* H74,2)</f>
        <v>0</v>
      </c>
      <c r="J74" s="5">
        <v>8</v>
      </c>
      <c r="K74" s="26">
        <f>ROUND(I74* J74/100,2)</f>
        <v>0</v>
      </c>
      <c r="L74" s="27">
        <f>ROUND(I74+ K74,2)</f>
        <v>0</v>
      </c>
      <c r="M74" s="25"/>
    </row>
    <row r="75" spans="2:13" s="1" customFormat="1" ht="19.7" customHeight="1" x14ac:dyDescent="0.2">
      <c r="B75" s="5">
        <v>26</v>
      </c>
      <c r="C75" s="6" t="s">
        <v>74</v>
      </c>
      <c r="D75" s="6" t="s">
        <v>75</v>
      </c>
      <c r="E75" s="7" t="s">
        <v>76</v>
      </c>
      <c r="F75" s="6" t="s">
        <v>67</v>
      </c>
      <c r="G75" s="8">
        <v>10</v>
      </c>
      <c r="H75" s="28">
        <v>0</v>
      </c>
      <c r="I75" s="26">
        <f>ROUND(G75* H75,2)</f>
        <v>0</v>
      </c>
      <c r="J75" s="5">
        <v>8</v>
      </c>
      <c r="K75" s="26">
        <f>ROUND(I75* J75/100,2)</f>
        <v>0</v>
      </c>
      <c r="L75" s="27">
        <f>ROUND(I75+ K75,2)</f>
        <v>0</v>
      </c>
      <c r="M75" s="25"/>
    </row>
    <row r="76" spans="2:13" s="1" customFormat="1" ht="19.7" customHeight="1" x14ac:dyDescent="0.2">
      <c r="B76" s="5">
        <v>27</v>
      </c>
      <c r="C76" s="6" t="s">
        <v>77</v>
      </c>
      <c r="D76" s="6" t="s">
        <v>78</v>
      </c>
      <c r="E76" s="7" t="s">
        <v>79</v>
      </c>
      <c r="F76" s="6" t="s">
        <v>67</v>
      </c>
      <c r="G76" s="8">
        <v>100</v>
      </c>
      <c r="H76" s="28">
        <v>0</v>
      </c>
      <c r="I76" s="26">
        <f>ROUND(G76* H76,2)</f>
        <v>0</v>
      </c>
      <c r="J76" s="5">
        <v>8</v>
      </c>
      <c r="K76" s="26">
        <f>ROUND(I76* J76/100,2)</f>
        <v>0</v>
      </c>
      <c r="L76" s="27">
        <f>ROUND(I76+ K76,2)</f>
        <v>0</v>
      </c>
      <c r="M76" s="25"/>
    </row>
    <row r="77" spans="2:13" s="1" customFormat="1" ht="19.7" customHeight="1" x14ac:dyDescent="0.2">
      <c r="B77" s="5">
        <v>28</v>
      </c>
      <c r="C77" s="6" t="s">
        <v>80</v>
      </c>
      <c r="D77" s="6" t="s">
        <v>81</v>
      </c>
      <c r="E77" s="7" t="s">
        <v>82</v>
      </c>
      <c r="F77" s="6" t="s">
        <v>63</v>
      </c>
      <c r="G77" s="8">
        <v>272.5</v>
      </c>
      <c r="H77" s="28">
        <v>0</v>
      </c>
      <c r="I77" s="26">
        <f>ROUND(G77* H77,2)</f>
        <v>0</v>
      </c>
      <c r="J77" s="5">
        <v>8</v>
      </c>
      <c r="K77" s="26">
        <f>ROUND(I77* J77/100,2)</f>
        <v>0</v>
      </c>
      <c r="L77" s="27">
        <f>ROUND(I77+ K77,2)</f>
        <v>0</v>
      </c>
      <c r="M77" s="25"/>
    </row>
    <row r="78" spans="2:13" s="1" customFormat="1" ht="19.7" customHeight="1" x14ac:dyDescent="0.2">
      <c r="B78" s="5">
        <v>29</v>
      </c>
      <c r="C78" s="6" t="s">
        <v>83</v>
      </c>
      <c r="D78" s="6" t="s">
        <v>84</v>
      </c>
      <c r="E78" s="7" t="s">
        <v>85</v>
      </c>
      <c r="F78" s="6" t="s">
        <v>63</v>
      </c>
      <c r="G78" s="8">
        <v>174</v>
      </c>
      <c r="H78" s="28">
        <v>0</v>
      </c>
      <c r="I78" s="26">
        <f>ROUND(G78* H78,2)</f>
        <v>0</v>
      </c>
      <c r="J78" s="5">
        <v>8</v>
      </c>
      <c r="K78" s="26">
        <f>ROUND(I78* J78/100,2)</f>
        <v>0</v>
      </c>
      <c r="L78" s="27">
        <f>ROUND(I78+ K78,2)</f>
        <v>0</v>
      </c>
      <c r="M78" s="25"/>
    </row>
    <row r="79" spans="2:13" s="1" customFormat="1" ht="19.7" customHeight="1" x14ac:dyDescent="0.2">
      <c r="B79" s="5">
        <v>30</v>
      </c>
      <c r="C79" s="6" t="s">
        <v>86</v>
      </c>
      <c r="D79" s="6" t="s">
        <v>87</v>
      </c>
      <c r="E79" s="7" t="s">
        <v>88</v>
      </c>
      <c r="F79" s="6" t="s">
        <v>63</v>
      </c>
      <c r="G79" s="8">
        <v>40</v>
      </c>
      <c r="H79" s="28">
        <v>0</v>
      </c>
      <c r="I79" s="26">
        <f>ROUND(G79* H79,2)</f>
        <v>0</v>
      </c>
      <c r="J79" s="5">
        <v>8</v>
      </c>
      <c r="K79" s="26">
        <f>ROUND(I79* J79/100,2)</f>
        <v>0</v>
      </c>
      <c r="L79" s="27">
        <f>ROUND(I79+ K79,2)</f>
        <v>0</v>
      </c>
      <c r="M79" s="25"/>
    </row>
    <row r="80" spans="2:13" s="1" customFormat="1" ht="19.7" customHeight="1" x14ac:dyDescent="0.2">
      <c r="B80" s="5">
        <v>31</v>
      </c>
      <c r="C80" s="6" t="s">
        <v>89</v>
      </c>
      <c r="D80" s="6" t="s">
        <v>90</v>
      </c>
      <c r="E80" s="7" t="s">
        <v>91</v>
      </c>
      <c r="F80" s="6" t="s">
        <v>63</v>
      </c>
      <c r="G80" s="8">
        <v>29</v>
      </c>
      <c r="H80" s="28">
        <v>0</v>
      </c>
      <c r="I80" s="26">
        <f>ROUND(G80* H80,2)</f>
        <v>0</v>
      </c>
      <c r="J80" s="5">
        <v>8</v>
      </c>
      <c r="K80" s="26">
        <f>ROUND(I80* J80/100,2)</f>
        <v>0</v>
      </c>
      <c r="L80" s="27">
        <f>ROUND(I80+ K80,2)</f>
        <v>0</v>
      </c>
      <c r="M80" s="25"/>
    </row>
    <row r="81" spans="2:14" s="1" customFormat="1" ht="19.7" customHeight="1" x14ac:dyDescent="0.2">
      <c r="B81" s="5">
        <v>32</v>
      </c>
      <c r="C81" s="6" t="s">
        <v>92</v>
      </c>
      <c r="D81" s="6" t="s">
        <v>93</v>
      </c>
      <c r="E81" s="7" t="s">
        <v>94</v>
      </c>
      <c r="F81" s="6" t="s">
        <v>41</v>
      </c>
      <c r="G81" s="8">
        <v>7.5</v>
      </c>
      <c r="H81" s="28">
        <v>0</v>
      </c>
      <c r="I81" s="26">
        <f>ROUND(G81* H81,2)</f>
        <v>0</v>
      </c>
      <c r="J81" s="5">
        <v>8</v>
      </c>
      <c r="K81" s="26">
        <f>ROUND(I81* J81/100,2)</f>
        <v>0</v>
      </c>
      <c r="L81" s="27">
        <f>ROUND(I81+ K81,2)</f>
        <v>0</v>
      </c>
      <c r="M81" s="25"/>
    </row>
    <row r="82" spans="2:14" s="1" customFormat="1" ht="19.7" customHeight="1" x14ac:dyDescent="0.2">
      <c r="B82" s="5">
        <v>33</v>
      </c>
      <c r="C82" s="6" t="s">
        <v>95</v>
      </c>
      <c r="D82" s="6" t="s">
        <v>96</v>
      </c>
      <c r="E82" s="7" t="s">
        <v>82</v>
      </c>
      <c r="F82" s="6" t="s">
        <v>63</v>
      </c>
      <c r="G82" s="8">
        <v>30</v>
      </c>
      <c r="H82" s="28">
        <v>0</v>
      </c>
      <c r="I82" s="26">
        <f>ROUND(G82* H82,2)</f>
        <v>0</v>
      </c>
      <c r="J82" s="5">
        <v>8</v>
      </c>
      <c r="K82" s="26">
        <f>ROUND(I82* J82/100,2)</f>
        <v>0</v>
      </c>
      <c r="L82" s="27">
        <f>ROUND(I82+ K82,2)</f>
        <v>0</v>
      </c>
      <c r="M82" s="25"/>
    </row>
    <row r="83" spans="2:14" s="1" customFormat="1" ht="19.7" customHeight="1" x14ac:dyDescent="0.2">
      <c r="B83" s="5">
        <v>34</v>
      </c>
      <c r="C83" s="6" t="s">
        <v>97</v>
      </c>
      <c r="D83" s="6" t="s">
        <v>98</v>
      </c>
      <c r="E83" s="7" t="s">
        <v>91</v>
      </c>
      <c r="F83" s="6" t="s">
        <v>63</v>
      </c>
      <c r="G83" s="8">
        <v>10</v>
      </c>
      <c r="H83" s="28">
        <v>0</v>
      </c>
      <c r="I83" s="26">
        <f>ROUND(G83* H83,2)</f>
        <v>0</v>
      </c>
      <c r="J83" s="5">
        <v>8</v>
      </c>
      <c r="K83" s="26">
        <f>ROUND(I83* J83/100,2)</f>
        <v>0</v>
      </c>
      <c r="L83" s="27">
        <f>ROUND(I83+ K83,2)</f>
        <v>0</v>
      </c>
      <c r="M83" s="25"/>
    </row>
    <row r="84" spans="2:14" s="1" customFormat="1" ht="55.9" customHeight="1" x14ac:dyDescent="0.2"/>
    <row r="85" spans="2:14" s="1" customFormat="1" ht="21.4" customHeight="1" x14ac:dyDescent="0.2">
      <c r="B85" s="15" t="s">
        <v>99</v>
      </c>
      <c r="C85" s="15"/>
      <c r="D85" s="15"/>
      <c r="E85" s="15"/>
      <c r="F85" s="29">
        <f>ROUND(I32+I37+I38+I43+I48+I49+I54+I55+I58+I59+I60+I61+I62+I63+I64+I65+I66+I67+I68+I69+I70+I71+I72+I73+I74+I75+I76+I77+I78+I79+I80+I81+I82+I83,2)</f>
        <v>0</v>
      </c>
      <c r="G85" s="30"/>
      <c r="H85" s="30"/>
      <c r="I85" s="30"/>
      <c r="J85" s="30"/>
      <c r="K85" s="30"/>
      <c r="L85" s="30"/>
      <c r="M85" s="31"/>
    </row>
    <row r="86" spans="2:14" s="1" customFormat="1" ht="21.4" customHeight="1" x14ac:dyDescent="0.2">
      <c r="B86" s="15" t="s">
        <v>100</v>
      </c>
      <c r="C86" s="15"/>
      <c r="D86" s="15"/>
      <c r="E86" s="15"/>
      <c r="F86" s="32">
        <f>ROUND(L32+L37+L38+L43+L48+L49+L54+L55+L58+L59+L60+L61+L62+L63+L64+L65+L66+L67+L68+L69+L70+L71+L72+L73+L74+L75+L76+L77+L78+L79+L80+L81+L82+L83,2)</f>
        <v>0</v>
      </c>
      <c r="G86" s="33"/>
      <c r="H86" s="33"/>
      <c r="I86" s="33"/>
      <c r="J86" s="33"/>
      <c r="K86" s="33"/>
      <c r="L86" s="33"/>
      <c r="M86" s="34"/>
    </row>
    <row r="87" spans="2:14" s="1" customFormat="1" ht="11.1" customHeight="1" x14ac:dyDescent="0.2"/>
    <row r="88" spans="2:14" s="1" customFormat="1" ht="80.099999999999994" customHeight="1" x14ac:dyDescent="0.2">
      <c r="B88" s="36" t="s">
        <v>119</v>
      </c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2:14" s="1" customFormat="1" ht="2.65" customHeight="1" x14ac:dyDescent="0.2"/>
    <row r="90" spans="2:14" s="1" customFormat="1" ht="110.1" customHeight="1" x14ac:dyDescent="0.2">
      <c r="B90" s="36" t="s">
        <v>120</v>
      </c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2:14" s="1" customFormat="1" ht="5.25" customHeight="1" x14ac:dyDescent="0.2"/>
    <row r="92" spans="2:14" s="1" customFormat="1" ht="110.1" customHeight="1" x14ac:dyDescent="0.2">
      <c r="B92" s="10" t="s">
        <v>121</v>
      </c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</row>
    <row r="93" spans="2:14" s="1" customFormat="1" ht="5.25" customHeight="1" x14ac:dyDescent="0.2"/>
    <row r="94" spans="2:14" s="1" customFormat="1" ht="37.9" customHeight="1" x14ac:dyDescent="0.2">
      <c r="C94" s="16" t="s">
        <v>101</v>
      </c>
      <c r="D94" s="16"/>
      <c r="E94" s="16"/>
      <c r="F94" s="20" t="s">
        <v>102</v>
      </c>
      <c r="G94" s="20"/>
      <c r="H94" s="20"/>
      <c r="I94" s="20"/>
      <c r="J94" s="20"/>
      <c r="K94" s="20"/>
      <c r="L94" s="20"/>
    </row>
    <row r="95" spans="2:14" s="1" customFormat="1" ht="28.7" customHeight="1" x14ac:dyDescent="0.2">
      <c r="C95" s="17"/>
      <c r="D95" s="17"/>
      <c r="E95" s="17"/>
      <c r="F95" s="17"/>
      <c r="G95" s="17"/>
      <c r="H95" s="17"/>
      <c r="I95" s="17"/>
      <c r="J95" s="17"/>
      <c r="K95" s="17"/>
      <c r="L95" s="17"/>
    </row>
    <row r="96" spans="2:14" s="1" customFormat="1" ht="28.7" customHeight="1" x14ac:dyDescent="0.2">
      <c r="C96" s="17"/>
      <c r="D96" s="17"/>
      <c r="E96" s="17"/>
      <c r="F96" s="17"/>
      <c r="G96" s="17"/>
      <c r="H96" s="17"/>
      <c r="I96" s="17"/>
      <c r="J96" s="17"/>
      <c r="K96" s="17"/>
      <c r="L96" s="17"/>
    </row>
    <row r="97" spans="2:14" s="1" customFormat="1" ht="28.7" customHeight="1" x14ac:dyDescent="0.2">
      <c r="C97" s="17"/>
      <c r="D97" s="17"/>
      <c r="E97" s="17"/>
      <c r="F97" s="17"/>
      <c r="G97" s="17"/>
      <c r="H97" s="17"/>
      <c r="I97" s="17"/>
      <c r="J97" s="17"/>
      <c r="K97" s="17"/>
      <c r="L97" s="17"/>
    </row>
    <row r="98" spans="2:14" s="1" customFormat="1" ht="28.7" customHeight="1" x14ac:dyDescent="0.2"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pans="2:14" s="1" customFormat="1" ht="2.65" customHeight="1" x14ac:dyDescent="0.2"/>
    <row r="100" spans="2:14" s="1" customFormat="1" ht="203.1" customHeight="1" x14ac:dyDescent="0.2">
      <c r="B100" s="36" t="s">
        <v>122</v>
      </c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2:14" s="1" customFormat="1" ht="2.65" customHeight="1" x14ac:dyDescent="0.2"/>
    <row r="102" spans="2:14" s="1" customFormat="1" ht="36.950000000000003" customHeight="1" x14ac:dyDescent="0.2">
      <c r="B102" s="37" t="s">
        <v>123</v>
      </c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 s="1" customFormat="1" ht="2.65" customHeight="1" x14ac:dyDescent="0.2"/>
    <row r="104" spans="2:14" s="1" customFormat="1" ht="37.9" customHeight="1" x14ac:dyDescent="0.2">
      <c r="C104" s="16" t="s">
        <v>103</v>
      </c>
      <c r="D104" s="16"/>
      <c r="E104" s="16"/>
      <c r="F104" s="18" t="s">
        <v>104</v>
      </c>
      <c r="G104" s="18"/>
      <c r="H104" s="18"/>
      <c r="I104" s="18"/>
      <c r="J104" s="18"/>
      <c r="K104" s="18"/>
      <c r="L104" s="18"/>
    </row>
    <row r="105" spans="2:14" s="1" customFormat="1" ht="28.7" customHeight="1" x14ac:dyDescent="0.2"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2:14" s="1" customFormat="1" ht="28.7" customHeight="1" x14ac:dyDescent="0.2"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2:14" s="1" customFormat="1" ht="28.7" customHeight="1" x14ac:dyDescent="0.2"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2:14" s="1" customFormat="1" ht="28.7" customHeight="1" x14ac:dyDescent="0.2">
      <c r="C108" s="17"/>
      <c r="D108" s="17"/>
      <c r="E108" s="17"/>
      <c r="F108" s="17"/>
      <c r="G108" s="17"/>
      <c r="H108" s="17"/>
      <c r="I108" s="17"/>
      <c r="J108" s="17"/>
      <c r="K108" s="17"/>
      <c r="L108" s="17"/>
    </row>
    <row r="109" spans="2:14" s="1" customFormat="1" ht="2.65" customHeight="1" x14ac:dyDescent="0.2"/>
    <row r="110" spans="2:14" s="1" customFormat="1" ht="159.94999999999999" customHeight="1" x14ac:dyDescent="0.2">
      <c r="B110" s="36" t="s">
        <v>124</v>
      </c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2:14" s="1" customFormat="1" ht="2.65" customHeight="1" x14ac:dyDescent="0.2"/>
    <row r="112" spans="2:14" s="1" customFormat="1" ht="54.95" customHeight="1" x14ac:dyDescent="0.2">
      <c r="B112" s="36" t="s">
        <v>125</v>
      </c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2:14" s="1" customFormat="1" ht="2.65" customHeight="1" x14ac:dyDescent="0.2"/>
    <row r="114" spans="2:14" s="1" customFormat="1" ht="60" customHeight="1" x14ac:dyDescent="0.2">
      <c r="B114" s="10" t="s">
        <v>126</v>
      </c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</row>
    <row r="115" spans="2:14" s="1" customFormat="1" ht="2.65" customHeight="1" x14ac:dyDescent="0.2"/>
    <row r="116" spans="2:14" s="1" customFormat="1" ht="48" customHeight="1" x14ac:dyDescent="0.2">
      <c r="B116" s="10" t="s">
        <v>127</v>
      </c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</row>
    <row r="117" spans="2:14" s="1" customFormat="1" ht="2.65" customHeight="1" x14ac:dyDescent="0.2"/>
    <row r="118" spans="2:14" s="1" customFormat="1" ht="125.1" customHeight="1" x14ac:dyDescent="0.2">
      <c r="B118" s="36" t="s">
        <v>128</v>
      </c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2:14" s="1" customFormat="1" ht="2.65" customHeight="1" x14ac:dyDescent="0.2"/>
    <row r="120" spans="2:14" s="1" customFormat="1" ht="84.95" customHeight="1" x14ac:dyDescent="0.2">
      <c r="B120" s="36" t="s">
        <v>129</v>
      </c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2:14" s="1" customFormat="1" ht="86.85" customHeight="1" x14ac:dyDescent="0.2"/>
    <row r="122" spans="2:14" s="1" customFormat="1" ht="17.649999999999999" customHeight="1" x14ac:dyDescent="0.2">
      <c r="J122" s="22" t="s">
        <v>130</v>
      </c>
      <c r="K122" s="22"/>
      <c r="L122" s="22"/>
    </row>
    <row r="123" spans="2:14" s="1" customFormat="1" ht="145.15" customHeight="1" x14ac:dyDescent="0.2"/>
    <row r="124" spans="2:14" s="1" customFormat="1" ht="81.599999999999994" customHeight="1" x14ac:dyDescent="0.2">
      <c r="B124" s="12" t="s">
        <v>131</v>
      </c>
      <c r="C124" s="12"/>
      <c r="D124" s="12"/>
      <c r="E124" s="12"/>
      <c r="F124" s="12"/>
      <c r="G124" s="12"/>
      <c r="H124" s="12"/>
      <c r="I124" s="12"/>
      <c r="J124" s="12"/>
      <c r="K124" s="12"/>
    </row>
  </sheetData>
  <mergeCells count="98">
    <mergeCell ref="L80:M80"/>
    <mergeCell ref="L81:M81"/>
    <mergeCell ref="L82:M82"/>
    <mergeCell ref="L83:M83"/>
    <mergeCell ref="B3:E3"/>
    <mergeCell ref="B5:E5"/>
    <mergeCell ref="B7:E7"/>
    <mergeCell ref="L75:M75"/>
    <mergeCell ref="L76:M76"/>
    <mergeCell ref="L77:M77"/>
    <mergeCell ref="L78:M78"/>
    <mergeCell ref="L79:M79"/>
    <mergeCell ref="L70:M70"/>
    <mergeCell ref="L71:M71"/>
    <mergeCell ref="L72:M72"/>
    <mergeCell ref="L73:M73"/>
    <mergeCell ref="L74:M74"/>
    <mergeCell ref="L65:M65"/>
    <mergeCell ref="L66:M66"/>
    <mergeCell ref="L67:M67"/>
    <mergeCell ref="L68:M68"/>
    <mergeCell ref="L69:M69"/>
    <mergeCell ref="L60:M60"/>
    <mergeCell ref="L61:M61"/>
    <mergeCell ref="L62:M62"/>
    <mergeCell ref="L63:M63"/>
    <mergeCell ref="L64:M64"/>
    <mergeCell ref="L54:M54"/>
    <mergeCell ref="L55:M55"/>
    <mergeCell ref="L57:M57"/>
    <mergeCell ref="L58:M58"/>
    <mergeCell ref="L59:M59"/>
    <mergeCell ref="F97:L97"/>
    <mergeCell ref="F98:L98"/>
    <mergeCell ref="H11:O12"/>
    <mergeCell ref="J122:L122"/>
    <mergeCell ref="J2:P2"/>
    <mergeCell ref="L31:M31"/>
    <mergeCell ref="L32:M32"/>
    <mergeCell ref="L36:M36"/>
    <mergeCell ref="L37:M37"/>
    <mergeCell ref="L38:M38"/>
    <mergeCell ref="L42:M42"/>
    <mergeCell ref="L43:M43"/>
    <mergeCell ref="L47:M47"/>
    <mergeCell ref="L48:M48"/>
    <mergeCell ref="L49:M49"/>
    <mergeCell ref="L53:M53"/>
    <mergeCell ref="F85:M85"/>
    <mergeCell ref="F86:M86"/>
    <mergeCell ref="F94:L94"/>
    <mergeCell ref="F95:L95"/>
    <mergeCell ref="F96:L96"/>
    <mergeCell ref="F104:L104"/>
    <mergeCell ref="F105:L105"/>
    <mergeCell ref="F106:L106"/>
    <mergeCell ref="F107:L107"/>
    <mergeCell ref="F108:L108"/>
    <mergeCell ref="C106:E106"/>
    <mergeCell ref="C107:E107"/>
    <mergeCell ref="C108:E108"/>
    <mergeCell ref="C16:E16"/>
    <mergeCell ref="C18:E18"/>
    <mergeCell ref="C20:E20"/>
    <mergeCell ref="C22:E22"/>
    <mergeCell ref="C94:E94"/>
    <mergeCell ref="C95:E95"/>
    <mergeCell ref="C96:E96"/>
    <mergeCell ref="C97:E97"/>
    <mergeCell ref="C98:E98"/>
    <mergeCell ref="B4:E4"/>
    <mergeCell ref="B40:L40"/>
    <mergeCell ref="B45:L45"/>
    <mergeCell ref="B51:L51"/>
    <mergeCell ref="B6:E6"/>
    <mergeCell ref="B8:E8"/>
    <mergeCell ref="F14:I14"/>
    <mergeCell ref="B114:N114"/>
    <mergeCell ref="B116:N116"/>
    <mergeCell ref="B118:N118"/>
    <mergeCell ref="B120:N120"/>
    <mergeCell ref="B124:K124"/>
    <mergeCell ref="B10:E11"/>
    <mergeCell ref="B100:N100"/>
    <mergeCell ref="B102:N102"/>
    <mergeCell ref="B110:N110"/>
    <mergeCell ref="B112:N112"/>
    <mergeCell ref="B24:M24"/>
    <mergeCell ref="B26:M26"/>
    <mergeCell ref="B29:L29"/>
    <mergeCell ref="B34:L34"/>
    <mergeCell ref="B85:E85"/>
    <mergeCell ref="B86:E86"/>
    <mergeCell ref="B88:N88"/>
    <mergeCell ref="B90:N90"/>
    <mergeCell ref="B92:N92"/>
    <mergeCell ref="C104:E104"/>
    <mergeCell ref="C105:E10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2025-10-16T09:04:26Z</dcterms:created>
  <dcterms:modified xsi:type="dcterms:W3CDTF">2025-10-16T09:33:03Z</dcterms:modified>
</cp:coreProperties>
</file>