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Sanitky HaZZ\Sanitky HaZZ verejna sutaz 71608\10_ŽoV\02_ŽoV_Fortalis s.r.o\"/>
    </mc:Choice>
  </mc:AlternateContent>
  <bookViews>
    <workbookView xWindow="0" yWindow="0" windowWidth="27915" windowHeight="9660"/>
  </bookViews>
  <sheets>
    <sheet name="Hárok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8" i="1" l="1"/>
  <c r="H89" i="1" s="1"/>
  <c r="G88" i="1"/>
  <c r="I88" i="1" s="1"/>
  <c r="I89" i="1" s="1"/>
  <c r="H9" i="1" l="1"/>
  <c r="H10" i="1"/>
  <c r="H11" i="1"/>
  <c r="H12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9" i="1"/>
  <c r="H30" i="1"/>
  <c r="H31" i="1"/>
  <c r="H32" i="1"/>
  <c r="H33" i="1"/>
  <c r="H34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7" i="1"/>
  <c r="G86" i="1"/>
  <c r="I86" i="1" s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4" i="1"/>
  <c r="I14" i="1" s="1"/>
  <c r="G12" i="1"/>
  <c r="I12" i="1" s="1"/>
  <c r="G11" i="1"/>
  <c r="I11" i="1" s="1"/>
  <c r="G10" i="1"/>
  <c r="I10" i="1" s="1"/>
  <c r="G9" i="1"/>
  <c r="I9" i="1" s="1"/>
  <c r="G7" i="1"/>
  <c r="I7" i="1" s="1"/>
</calcChain>
</file>

<file path=xl/sharedStrings.xml><?xml version="1.0" encoding="utf-8"?>
<sst xmlns="http://schemas.openxmlformats.org/spreadsheetml/2006/main" count="177" uniqueCount="171">
  <si>
    <t>Štruktúrovaný rozpočet ceny</t>
  </si>
  <si>
    <t>jednotková cena</t>
  </si>
  <si>
    <t>celková cena</t>
  </si>
  <si>
    <t>počet ks / 1 vozidlo</t>
  </si>
  <si>
    <t>počet ks / 10 vozidiel</t>
  </si>
  <si>
    <t>hodnota DPH %</t>
  </si>
  <si>
    <t>cena € bez DPH</t>
  </si>
  <si>
    <t>cena € s DPH</t>
  </si>
  <si>
    <t>1.</t>
  </si>
  <si>
    <t xml:space="preserve">Sanitné vozidlo ambulancie HaZZ </t>
  </si>
  <si>
    <t>2.</t>
  </si>
  <si>
    <t>zvláštne výstražné svetelné a zvukové zariadenie (38-48)</t>
  </si>
  <si>
    <t>3.</t>
  </si>
  <si>
    <t xml:space="preserve">rezervné koleso (49) </t>
  </si>
  <si>
    <t>4.</t>
  </si>
  <si>
    <t>zimné pneumatiky minimálne na plechových diskoch (sada) (50)</t>
  </si>
  <si>
    <t>5.</t>
  </si>
  <si>
    <t>autoradio s reproduktormi (51)</t>
  </si>
  <si>
    <t xml:space="preserve"> </t>
  </si>
  <si>
    <t xml:space="preserve">kamerový monitorovací systém </t>
  </si>
  <si>
    <t>6.</t>
  </si>
  <si>
    <t>kamerový monitorovací systém (55-86)</t>
  </si>
  <si>
    <t>kabína vozidla</t>
  </si>
  <si>
    <t>7.</t>
  </si>
  <si>
    <t>teplovzdušné kúrenie a klimatizácia (88)</t>
  </si>
  <si>
    <t>8.</t>
  </si>
  <si>
    <t>lampička na čítanie máp (97)</t>
  </si>
  <si>
    <t>9.</t>
  </si>
  <si>
    <t>zásuvka 12V (98)</t>
  </si>
  <si>
    <t>10.</t>
  </si>
  <si>
    <t>11.</t>
  </si>
  <si>
    <t>rádiostanica analógová (114-120)</t>
  </si>
  <si>
    <t>12.</t>
  </si>
  <si>
    <t>prenosná rádiostanica analógová (121-134)</t>
  </si>
  <si>
    <t>13.</t>
  </si>
  <si>
    <t>nabíjačka pre ručnú rádiostanicu analógovú (135)</t>
  </si>
  <si>
    <t>14.</t>
  </si>
  <si>
    <t>prenosná rádiostanica digitálna (137-152)</t>
  </si>
  <si>
    <t>15.</t>
  </si>
  <si>
    <t>nabíjačka pre ručnú rádiostanicu MATRA (135)</t>
  </si>
  <si>
    <t>16.</t>
  </si>
  <si>
    <t>nabíjačka pre ručné svietidlá Streamlight Survivor LED (154)</t>
  </si>
  <si>
    <t>17.</t>
  </si>
  <si>
    <t>ručné svietidlo Streamlight Survivor LED (154)</t>
  </si>
  <si>
    <t>18.</t>
  </si>
  <si>
    <t>organizér na dokumentáciu pre veliteľa (155)</t>
  </si>
  <si>
    <t>nadstavba vozidla</t>
  </si>
  <si>
    <t>19.</t>
  </si>
  <si>
    <t>fixačný koľajnicový systém (161) (176-201)</t>
  </si>
  <si>
    <t>20.</t>
  </si>
  <si>
    <t>modulárne skrinky s držiakmi na zdravotnícky materiál (202)</t>
  </si>
  <si>
    <t>21.</t>
  </si>
  <si>
    <t>transportný stôl (243-251)</t>
  </si>
  <si>
    <t>22.</t>
  </si>
  <si>
    <t>stropný panel nadstavby (252-260)</t>
  </si>
  <si>
    <t>23.</t>
  </si>
  <si>
    <t>klimatizačné zariadenie (261,264,265)</t>
  </si>
  <si>
    <t>24.</t>
  </si>
  <si>
    <t>germicídny a ozónový žiarič (262)</t>
  </si>
  <si>
    <t xml:space="preserve">záchranná technika - zdravotnícka a medicínska technika </t>
  </si>
  <si>
    <t>25.</t>
  </si>
  <si>
    <t>defibrilátor s monitorovacím systémom a kardiostimulátorom (286-322)</t>
  </si>
  <si>
    <t>26.</t>
  </si>
  <si>
    <t>transportny ventilátor na umelú ventiláciu pľúc (323-347)</t>
  </si>
  <si>
    <t>27.</t>
  </si>
  <si>
    <t>odsávačka (348-361)</t>
  </si>
  <si>
    <t>28.</t>
  </si>
  <si>
    <t>KPR resuscitátor (362-386)</t>
  </si>
  <si>
    <t>29.</t>
  </si>
  <si>
    <t>transportná taška na resuscitátor (387)</t>
  </si>
  <si>
    <t>30.</t>
  </si>
  <si>
    <t>bezúdržbová batéria k resuscitátoru (387)</t>
  </si>
  <si>
    <t>31.</t>
  </si>
  <si>
    <t>odľahčená karbónová podložka k resuscitátoru (387)</t>
  </si>
  <si>
    <t>32.</t>
  </si>
  <si>
    <t>fixačné popruhy k resuscitátoru (387)</t>
  </si>
  <si>
    <t>33.</t>
  </si>
  <si>
    <t>ručný pulzný CO oximeter (388-396)</t>
  </si>
  <si>
    <t>34.</t>
  </si>
  <si>
    <t>transportné nosidlá (397-420)</t>
  </si>
  <si>
    <t>35.</t>
  </si>
  <si>
    <t>resuscitačný ruksak (421-429)</t>
  </si>
  <si>
    <t>36.</t>
  </si>
  <si>
    <t>taška na kyslíkovú fľašu (430-439)</t>
  </si>
  <si>
    <t>37.</t>
  </si>
  <si>
    <t>organizér pre záznamy o ošetrní (440-446)</t>
  </si>
  <si>
    <t>38.</t>
  </si>
  <si>
    <t>ampulárium (447-453)</t>
  </si>
  <si>
    <t>39.</t>
  </si>
  <si>
    <t>schodolez (454-460)</t>
  </si>
  <si>
    <t xml:space="preserve">záchranná technika - hasičská technika </t>
  </si>
  <si>
    <t>40.</t>
  </si>
  <si>
    <t>termovízna kamera na detekciu tepelného žiarenia s plochou obrazovkou (461-478)</t>
  </si>
  <si>
    <t>41.</t>
  </si>
  <si>
    <t>nabíjačka na dve batérie 230V  pre nabíjanie termovíznej kamery (479)</t>
  </si>
  <si>
    <t>42.</t>
  </si>
  <si>
    <t>43.</t>
  </si>
  <si>
    <t>popruh  na zavesenie kamery (481)</t>
  </si>
  <si>
    <t>44.</t>
  </si>
  <si>
    <t>karabína so samonavíjacím mechanizmom pre upevnenie kamery k zásahovému odevu alebo k ADP (482)</t>
  </si>
  <si>
    <t>45.</t>
  </si>
  <si>
    <t>USB kábel a software pre pripojenie k PC (483)</t>
  </si>
  <si>
    <t>46.</t>
  </si>
  <si>
    <t>statívový adaptér (484)</t>
  </si>
  <si>
    <t>47.</t>
  </si>
  <si>
    <t>pevný transportný kufor (485)</t>
  </si>
  <si>
    <t>48.</t>
  </si>
  <si>
    <t>nabíjačka pre montáž do vozidla a súčastné nabíjanie batérie v kamere a záložnej batérie termovíznej kamery (486-492)</t>
  </si>
  <si>
    <t>49.</t>
  </si>
  <si>
    <t>hydraulické nožnice akumulátorové (493-498, 500-507)</t>
  </si>
  <si>
    <t xml:space="preserve">50. </t>
  </si>
  <si>
    <t>akumulátor k hydraulickým nožniciam (499)</t>
  </si>
  <si>
    <t>51.</t>
  </si>
  <si>
    <t>52.</t>
  </si>
  <si>
    <t>akumulátor k hydraulickým rozpínacím kliešťom (515)</t>
  </si>
  <si>
    <t>53.</t>
  </si>
  <si>
    <t>54.</t>
  </si>
  <si>
    <t>55.</t>
  </si>
  <si>
    <t>56.</t>
  </si>
  <si>
    <t>57.</t>
  </si>
  <si>
    <t>58.</t>
  </si>
  <si>
    <t>58.1</t>
  </si>
  <si>
    <t>58.2</t>
  </si>
  <si>
    <t>58.3</t>
  </si>
  <si>
    <t>58.4</t>
  </si>
  <si>
    <t>58.5</t>
  </si>
  <si>
    <t>58.6</t>
  </si>
  <si>
    <t>58.7</t>
  </si>
  <si>
    <t>58.8</t>
  </si>
  <si>
    <t>58.9</t>
  </si>
  <si>
    <t>58.10</t>
  </si>
  <si>
    <t>58.11</t>
  </si>
  <si>
    <t>58.12</t>
  </si>
  <si>
    <t>58.13</t>
  </si>
  <si>
    <t>58.14</t>
  </si>
  <si>
    <t>58.15</t>
  </si>
  <si>
    <t>58.16</t>
  </si>
  <si>
    <t>časti vozidla</t>
  </si>
  <si>
    <t>Názov položky</t>
  </si>
  <si>
    <t>Všetky ceny je potrebné zaokrúhliť na 2 desatinné miesta</t>
  </si>
  <si>
    <t xml:space="preserve">Celková cena za predmet zákazky v EUR  </t>
  </si>
  <si>
    <t>Uchádzač vypĺňa bunky zvýraznené žltou farbou</t>
  </si>
  <si>
    <t>rádiostanica digitálna (99-113)</t>
  </si>
  <si>
    <t>batéria k termovíznej kamere (480)</t>
  </si>
  <si>
    <t>hydraulické rozpínacie kliešte akumulátorové (508-514, (516-521)</t>
  </si>
  <si>
    <t>viac senzorový prenosný detektor plynov a pár (522-530)</t>
  </si>
  <si>
    <t>hasičská sekera (531-534)</t>
  </si>
  <si>
    <t>páčidlo oceľové (535-537)</t>
  </si>
  <si>
    <t>pákové nožnice (538-542)</t>
  </si>
  <si>
    <t>vrhacie plávajúce lano (543-550)</t>
  </si>
  <si>
    <t>lezecký ruksak (551-559)</t>
  </si>
  <si>
    <t>statické lano (560-565)</t>
  </si>
  <si>
    <t>zachytávač pádu (566-573)</t>
  </si>
  <si>
    <t>hliníková karabína (574-578)</t>
  </si>
  <si>
    <t>oceľová karabína (579-583)</t>
  </si>
  <si>
    <t>zlanovacie zariadenie (584-588)</t>
  </si>
  <si>
    <t>blokant pre pravú ruku (589-594)</t>
  </si>
  <si>
    <t>hrudný postroj s integrovaným hrudným blokantom pre sedací postroj (595-599)</t>
  </si>
  <si>
    <t>kladka s blokantom (600-606)</t>
  </si>
  <si>
    <t>jednoduchá klapka s otočným závesom (607-612)</t>
  </si>
  <si>
    <t xml:space="preserve">popruhová smyčka 80cm (613-616) </t>
  </si>
  <si>
    <t xml:space="preserve">popruhová smyčka 120cm (617-620) </t>
  </si>
  <si>
    <t>kotviaci popruh (621-625)</t>
  </si>
  <si>
    <t>ohybný chranič lana (626-627)</t>
  </si>
  <si>
    <t>ochranná prilba (628-634)</t>
  </si>
  <si>
    <t xml:space="preserve">ľahký sedací postroj pre záchranu (635-640) </t>
  </si>
  <si>
    <t>čelové svietidlo LED (641-650)</t>
  </si>
  <si>
    <t>Produktové školenie</t>
  </si>
  <si>
    <t>x</t>
  </si>
  <si>
    <t>59.</t>
  </si>
  <si>
    <r>
      <rPr>
        <sz val="12"/>
        <color rgb="FF000000"/>
        <rFont val="Calibri"/>
        <family val="2"/>
        <charset val="238"/>
        <scheme val="minor"/>
      </rPr>
      <t>produktové školeni</t>
    </r>
    <r>
      <rPr>
        <b/>
        <sz val="12"/>
        <color rgb="FF000000"/>
        <rFont val="Calibri"/>
        <family val="2"/>
        <charset val="238"/>
        <scheme val="minor"/>
      </rPr>
      <t>e</t>
    </r>
    <r>
      <rPr>
        <sz val="12"/>
        <color rgb="FF000000"/>
        <rFont val="Calibri"/>
        <family val="2"/>
        <charset val="238"/>
        <scheme val="minor"/>
      </rPr>
      <t xml:space="preserve"> k výbave a zástavbe sanitného vozidla ambulancie HaZZ (Voliteľná položka v rámci konkrétnej objednávky)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</si>
</sst>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[$-41B]General"/>
    <numFmt numFmtId="165" formatCode="#,##0.00&quot; &quot;[$€-41B];[Red]&quot;-&quot;#,##0.00&quot; &quot;[$€-41B]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FF3333"/>
      <name val="Calibri"/>
      <family val="2"/>
      <charset val="238"/>
    </font>
    <font>
      <sz val="12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70AD47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96">
    <xf numFmtId="0" fontId="0" fillId="0" borderId="0" xfId="0"/>
    <xf numFmtId="164" fontId="1" fillId="0" borderId="0" xfId="1"/>
    <xf numFmtId="164" fontId="5" fillId="0" borderId="3" xfId="1" applyFont="1" applyBorder="1" applyAlignment="1">
      <alignment vertical="center" wrapText="1"/>
    </xf>
    <xf numFmtId="164" fontId="5" fillId="0" borderId="2" xfId="1" applyFont="1" applyBorder="1" applyAlignment="1">
      <alignment wrapText="1"/>
    </xf>
    <xf numFmtId="164" fontId="5" fillId="0" borderId="4" xfId="1" applyFont="1" applyBorder="1" applyAlignment="1">
      <alignment wrapText="1"/>
    </xf>
    <xf numFmtId="164" fontId="5" fillId="3" borderId="4" xfId="1" applyFont="1" applyFill="1" applyBorder="1" applyAlignment="1">
      <alignment wrapText="1"/>
    </xf>
    <xf numFmtId="164" fontId="5" fillId="0" borderId="2" xfId="1" applyFont="1" applyBorder="1" applyAlignment="1">
      <alignment vertical="center" wrapText="1"/>
    </xf>
    <xf numFmtId="164" fontId="5" fillId="0" borderId="4" xfId="1" applyFont="1" applyBorder="1" applyAlignment="1">
      <alignment vertical="center" wrapText="1"/>
    </xf>
    <xf numFmtId="164" fontId="5" fillId="0" borderId="1" xfId="1" applyFont="1" applyBorder="1" applyAlignment="1">
      <alignment wrapText="1"/>
    </xf>
    <xf numFmtId="164" fontId="5" fillId="0" borderId="0" xfId="1" applyFont="1" applyAlignment="1">
      <alignment wrapText="1"/>
    </xf>
    <xf numFmtId="164" fontId="5" fillId="0" borderId="3" xfId="1" applyFont="1" applyBorder="1" applyAlignment="1">
      <alignment horizontal="center"/>
    </xf>
    <xf numFmtId="164" fontId="5" fillId="0" borderId="1" xfId="1" applyFont="1" applyBorder="1" applyAlignment="1">
      <alignment horizontal="center"/>
    </xf>
    <xf numFmtId="164" fontId="5" fillId="0" borderId="5" xfId="1" applyFont="1" applyBorder="1" applyAlignment="1">
      <alignment horizontal="center"/>
    </xf>
    <xf numFmtId="164" fontId="5" fillId="3" borderId="1" xfId="1" applyFont="1" applyFill="1" applyBorder="1" applyAlignment="1">
      <alignment horizontal="center"/>
    </xf>
    <xf numFmtId="164" fontId="5" fillId="0" borderId="0" xfId="1" applyFont="1" applyAlignment="1">
      <alignment horizontal="center"/>
    </xf>
    <xf numFmtId="164" fontId="1" fillId="0" borderId="3" xfId="1" applyBorder="1" applyAlignment="1">
      <alignment vertical="center"/>
    </xf>
    <xf numFmtId="164" fontId="1" fillId="0" borderId="2" xfId="1" applyBorder="1" applyAlignment="1">
      <alignment vertical="center"/>
    </xf>
    <xf numFmtId="164" fontId="5" fillId="0" borderId="1" xfId="1" applyFont="1" applyBorder="1" applyAlignment="1">
      <alignment horizontal="center" vertical="center"/>
    </xf>
    <xf numFmtId="164" fontId="5" fillId="0" borderId="5" xfId="1" applyFont="1" applyBorder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4" fontId="1" fillId="0" borderId="0" xfId="1" applyAlignment="1">
      <alignment vertical="center"/>
    </xf>
    <xf numFmtId="164" fontId="5" fillId="2" borderId="6" xfId="1" applyFont="1" applyFill="1" applyBorder="1" applyAlignment="1">
      <alignment wrapText="1"/>
    </xf>
    <xf numFmtId="164" fontId="5" fillId="2" borderId="3" xfId="1" applyFont="1" applyFill="1" applyBorder="1" applyAlignment="1">
      <alignment wrapText="1"/>
    </xf>
    <xf numFmtId="9" fontId="5" fillId="0" borderId="1" xfId="1" applyNumberFormat="1" applyFont="1" applyBorder="1" applyAlignment="1">
      <alignment horizontal="center" vertical="center"/>
    </xf>
    <xf numFmtId="9" fontId="5" fillId="0" borderId="5" xfId="1" applyNumberFormat="1" applyFont="1" applyBorder="1" applyAlignment="1">
      <alignment horizontal="center" vertical="center"/>
    </xf>
    <xf numFmtId="9" fontId="5" fillId="3" borderId="1" xfId="1" applyNumberFormat="1" applyFont="1" applyFill="1" applyBorder="1" applyAlignment="1">
      <alignment horizontal="center" vertical="center"/>
    </xf>
    <xf numFmtId="9" fontId="5" fillId="0" borderId="3" xfId="1" applyNumberFormat="1" applyFont="1" applyBorder="1" applyAlignment="1">
      <alignment horizontal="center" vertical="center"/>
    </xf>
    <xf numFmtId="9" fontId="5" fillId="2" borderId="3" xfId="1" applyNumberFormat="1" applyFont="1" applyFill="1" applyBorder="1" applyAlignment="1">
      <alignment horizontal="center" vertical="center" wrapText="1"/>
    </xf>
    <xf numFmtId="44" fontId="5" fillId="2" borderId="3" xfId="1" applyNumberFormat="1" applyFont="1" applyFill="1" applyBorder="1" applyAlignment="1">
      <alignment wrapText="1"/>
    </xf>
    <xf numFmtId="44" fontId="5" fillId="4" borderId="1" xfId="1" applyNumberFormat="1" applyFont="1" applyFill="1" applyBorder="1" applyAlignment="1">
      <alignment vertical="center"/>
    </xf>
    <xf numFmtId="44" fontId="5" fillId="0" borderId="1" xfId="1" applyNumberFormat="1" applyFont="1" applyBorder="1" applyAlignment="1">
      <alignment vertical="center"/>
    </xf>
    <xf numFmtId="44" fontId="5" fillId="4" borderId="5" xfId="1" applyNumberFormat="1" applyFont="1" applyFill="1" applyBorder="1" applyAlignment="1">
      <alignment vertical="center"/>
    </xf>
    <xf numFmtId="44" fontId="5" fillId="5" borderId="1" xfId="1" applyNumberFormat="1" applyFont="1" applyFill="1" applyBorder="1" applyAlignment="1">
      <alignment vertical="center"/>
    </xf>
    <xf numFmtId="44" fontId="5" fillId="6" borderId="3" xfId="1" applyNumberFormat="1" applyFont="1" applyFill="1" applyBorder="1" applyAlignment="1">
      <alignment vertical="center"/>
    </xf>
    <xf numFmtId="44" fontId="5" fillId="7" borderId="3" xfId="1" applyNumberFormat="1" applyFont="1" applyFill="1" applyBorder="1" applyAlignment="1">
      <alignment vertical="center"/>
    </xf>
    <xf numFmtId="0" fontId="0" fillId="8" borderId="1" xfId="0" applyFill="1" applyBorder="1"/>
    <xf numFmtId="164" fontId="7" fillId="8" borderId="3" xfId="1" applyFont="1" applyFill="1" applyBorder="1" applyAlignment="1">
      <alignment vertical="center" wrapText="1"/>
    </xf>
    <xf numFmtId="164" fontId="6" fillId="8" borderId="3" xfId="1" applyFont="1" applyFill="1" applyBorder="1" applyAlignment="1">
      <alignment horizontal="center"/>
    </xf>
    <xf numFmtId="9" fontId="6" fillId="8" borderId="3" xfId="1" applyNumberFormat="1" applyFont="1" applyFill="1" applyBorder="1" applyAlignment="1">
      <alignment horizontal="center" vertical="center"/>
    </xf>
    <xf numFmtId="44" fontId="5" fillId="8" borderId="3" xfId="1" applyNumberFormat="1" applyFont="1" applyFill="1" applyBorder="1" applyAlignment="1">
      <alignment vertical="center"/>
    </xf>
    <xf numFmtId="164" fontId="4" fillId="8" borderId="1" xfId="1" applyFont="1" applyFill="1" applyBorder="1" applyAlignment="1">
      <alignment horizontal="center" wrapText="1"/>
    </xf>
    <xf numFmtId="164" fontId="4" fillId="8" borderId="1" xfId="1" applyFont="1" applyFill="1" applyBorder="1" applyAlignment="1">
      <alignment horizontal="center" vertical="center" wrapText="1"/>
    </xf>
    <xf numFmtId="164" fontId="4" fillId="8" borderId="1" xfId="1" applyFont="1" applyFill="1" applyBorder="1" applyAlignment="1">
      <alignment vertical="center" wrapText="1"/>
    </xf>
    <xf numFmtId="164" fontId="4" fillId="8" borderId="3" xfId="1" applyFont="1" applyFill="1" applyBorder="1" applyAlignment="1">
      <alignment horizontal="center"/>
    </xf>
    <xf numFmtId="164" fontId="4" fillId="8" borderId="2" xfId="1" applyFont="1" applyFill="1" applyBorder="1" applyAlignment="1">
      <alignment horizontal="center" vertical="center"/>
    </xf>
    <xf numFmtId="164" fontId="4" fillId="8" borderId="3" xfId="1" applyFont="1" applyFill="1" applyBorder="1"/>
    <xf numFmtId="0" fontId="0" fillId="8" borderId="6" xfId="0" applyFill="1" applyBorder="1"/>
    <xf numFmtId="44" fontId="5" fillId="7" borderId="2" xfId="1" applyNumberFormat="1" applyFont="1" applyFill="1" applyBorder="1" applyAlignment="1">
      <alignment vertical="center"/>
    </xf>
    <xf numFmtId="44" fontId="5" fillId="6" borderId="2" xfId="1" applyNumberFormat="1" applyFont="1" applyFill="1" applyBorder="1" applyAlignment="1">
      <alignment vertical="center"/>
    </xf>
    <xf numFmtId="164" fontId="4" fillId="8" borderId="2" xfId="1" applyFont="1" applyFill="1" applyBorder="1" applyAlignment="1">
      <alignment vertical="center"/>
    </xf>
    <xf numFmtId="0" fontId="8" fillId="0" borderId="0" xfId="0" applyFont="1"/>
    <xf numFmtId="0" fontId="9" fillId="0" borderId="1" xfId="0" applyFont="1" applyBorder="1"/>
    <xf numFmtId="0" fontId="9" fillId="8" borderId="1" xfId="0" applyFont="1" applyFill="1" applyBorder="1"/>
    <xf numFmtId="0" fontId="9" fillId="2" borderId="1" xfId="0" applyFont="1" applyFill="1" applyBorder="1"/>
    <xf numFmtId="0" fontId="9" fillId="3" borderId="1" xfId="0" applyFont="1" applyFill="1" applyBorder="1"/>
    <xf numFmtId="0" fontId="9" fillId="0" borderId="5" xfId="0" applyFont="1" applyBorder="1"/>
    <xf numFmtId="164" fontId="10" fillId="0" borderId="5" xfId="1" applyFont="1" applyBorder="1" applyAlignment="1">
      <alignment horizontal="center" vertical="center"/>
    </xf>
    <xf numFmtId="9" fontId="10" fillId="0" borderId="5" xfId="1" applyNumberFormat="1" applyFont="1" applyBorder="1" applyAlignment="1">
      <alignment horizontal="center" vertical="center"/>
    </xf>
    <xf numFmtId="44" fontId="10" fillId="4" borderId="5" xfId="1" applyNumberFormat="1" applyFont="1" applyFill="1" applyBorder="1" applyAlignment="1">
      <alignment vertical="center"/>
    </xf>
    <xf numFmtId="44" fontId="10" fillId="0" borderId="5" xfId="1" applyNumberFormat="1" applyFont="1" applyBorder="1" applyAlignment="1">
      <alignment vertical="center"/>
    </xf>
    <xf numFmtId="44" fontId="10" fillId="9" borderId="7" xfId="1" applyNumberFormat="1" applyFont="1" applyFill="1" applyBorder="1" applyAlignment="1">
      <alignment vertical="center"/>
    </xf>
    <xf numFmtId="0" fontId="9" fillId="0" borderId="0" xfId="0" applyFont="1"/>
    <xf numFmtId="164" fontId="10" fillId="0" borderId="0" xfId="1" applyFont="1" applyAlignment="1">
      <alignment wrapText="1"/>
    </xf>
    <xf numFmtId="164" fontId="10" fillId="0" borderId="0" xfId="1" applyFont="1" applyAlignment="1">
      <alignment horizontal="center"/>
    </xf>
    <xf numFmtId="164" fontId="10" fillId="0" borderId="0" xfId="1" applyFont="1" applyAlignment="1">
      <alignment horizontal="center" vertical="center"/>
    </xf>
    <xf numFmtId="164" fontId="9" fillId="0" borderId="0" xfId="1" applyFont="1" applyAlignment="1">
      <alignment vertical="center"/>
    </xf>
    <xf numFmtId="164" fontId="12" fillId="0" borderId="0" xfId="1" applyFont="1" applyAlignment="1">
      <alignment wrapText="1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4" fontId="12" fillId="0" borderId="1" xfId="1" applyFont="1" applyBorder="1" applyAlignment="1">
      <alignment horizontal="center" vertical="center"/>
    </xf>
    <xf numFmtId="164" fontId="7" fillId="0" borderId="2" xfId="1" applyFont="1" applyBorder="1" applyAlignment="1">
      <alignment vertical="center" wrapText="1"/>
    </xf>
    <xf numFmtId="164" fontId="7" fillId="0" borderId="4" xfId="1" applyFont="1" applyBorder="1" applyAlignment="1">
      <alignment vertical="center" wrapText="1"/>
    </xf>
    <xf numFmtId="164" fontId="7" fillId="0" borderId="1" xfId="1" applyFont="1" applyBorder="1" applyAlignment="1">
      <alignment wrapText="1"/>
    </xf>
    <xf numFmtId="164" fontId="13" fillId="0" borderId="5" xfId="1" applyFont="1" applyBorder="1" applyAlignment="1">
      <alignment wrapText="1"/>
    </xf>
    <xf numFmtId="164" fontId="4" fillId="8" borderId="2" xfId="1" applyFont="1" applyFill="1" applyBorder="1" applyAlignment="1">
      <alignment horizontal="center" wrapText="1"/>
    </xf>
    <xf numFmtId="164" fontId="4" fillId="8" borderId="1" xfId="1" applyFont="1" applyFill="1" applyBorder="1" applyAlignment="1">
      <alignment horizontal="center" wrapText="1"/>
    </xf>
    <xf numFmtId="164" fontId="4" fillId="8" borderId="1" xfId="1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164" fontId="13" fillId="0" borderId="8" xfId="1" applyFont="1" applyBorder="1" applyAlignment="1">
      <alignment wrapText="1"/>
    </xf>
    <xf numFmtId="164" fontId="10" fillId="0" borderId="8" xfId="1" applyFont="1" applyBorder="1" applyAlignment="1">
      <alignment horizontal="center" vertical="center"/>
    </xf>
    <xf numFmtId="9" fontId="10" fillId="0" borderId="8" xfId="1" applyNumberFormat="1" applyFont="1" applyBorder="1" applyAlignment="1">
      <alignment horizontal="center" vertical="center"/>
    </xf>
    <xf numFmtId="44" fontId="10" fillId="4" borderId="8" xfId="1" applyNumberFormat="1" applyFont="1" applyFill="1" applyBorder="1" applyAlignment="1">
      <alignment vertical="center"/>
    </xf>
    <xf numFmtId="44" fontId="10" fillId="0" borderId="8" xfId="1" applyNumberFormat="1" applyFont="1" applyBorder="1" applyAlignment="1">
      <alignment vertical="center"/>
    </xf>
    <xf numFmtId="164" fontId="10" fillId="0" borderId="9" xfId="1" applyFont="1" applyBorder="1" applyAlignment="1">
      <alignment horizontal="center" vertical="center"/>
    </xf>
    <xf numFmtId="44" fontId="10" fillId="4" borderId="9" xfId="1" applyNumberFormat="1" applyFont="1" applyFill="1" applyBorder="1" applyAlignment="1">
      <alignment vertical="center"/>
    </xf>
    <xf numFmtId="164" fontId="11" fillId="0" borderId="10" xfId="1" applyFont="1" applyBorder="1" applyAlignment="1">
      <alignment horizontal="right" vertical="center" wrapText="1" indent="1"/>
    </xf>
    <xf numFmtId="164" fontId="10" fillId="0" borderId="11" xfId="1" applyFont="1" applyBorder="1" applyAlignment="1">
      <alignment horizontal="right" vertical="center" wrapText="1" indent="1"/>
    </xf>
    <xf numFmtId="9" fontId="10" fillId="0" borderId="12" xfId="1" applyNumberFormat="1" applyFont="1" applyBorder="1" applyAlignment="1">
      <alignment horizontal="center" vertical="center"/>
    </xf>
    <xf numFmtId="44" fontId="10" fillId="0" borderId="13" xfId="1" applyNumberFormat="1" applyFont="1" applyBorder="1" applyAlignment="1">
      <alignment vertical="center"/>
    </xf>
    <xf numFmtId="44" fontId="10" fillId="0" borderId="14" xfId="1" applyNumberFormat="1" applyFont="1" applyBorder="1" applyAlignment="1">
      <alignment vertical="center"/>
    </xf>
    <xf numFmtId="0" fontId="9" fillId="10" borderId="8" xfId="0" applyFont="1" applyFill="1" applyBorder="1" applyAlignment="1">
      <alignment vertical="center"/>
    </xf>
    <xf numFmtId="164" fontId="13" fillId="10" borderId="15" xfId="1" applyFont="1" applyFill="1" applyBorder="1" applyAlignment="1">
      <alignment horizontal="left" wrapText="1"/>
    </xf>
    <xf numFmtId="164" fontId="13" fillId="10" borderId="16" xfId="1" applyFont="1" applyFill="1" applyBorder="1" applyAlignment="1">
      <alignment horizontal="left" wrapText="1"/>
    </xf>
    <xf numFmtId="164" fontId="13" fillId="10" borderId="17" xfId="1" applyFont="1" applyFill="1" applyBorder="1" applyAlignment="1">
      <alignment horizontal="left" wrapText="1"/>
    </xf>
    <xf numFmtId="0" fontId="9" fillId="0" borderId="9" xfId="0" applyFont="1" applyBorder="1" applyAlignment="1">
      <alignment horizontal="left" vertical="center"/>
    </xf>
    <xf numFmtId="0" fontId="11" fillId="0" borderId="0" xfId="0" applyFont="1" applyAlignment="1">
      <alignment wrapText="1"/>
    </xf>
  </cellXfs>
  <cellStyles count="6">
    <cellStyle name="Excel Built-in Normal" xfId="1"/>
    <cellStyle name="Heading" xfId="2"/>
    <cellStyle name="Heading1" xfId="3"/>
    <cellStyle name="Normálna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L91"/>
  <sheetViews>
    <sheetView tabSelected="1" topLeftCell="A55" zoomScaleNormal="100" workbookViewId="0">
      <selection activeCell="L80" sqref="L80"/>
    </sheetView>
  </sheetViews>
  <sheetFormatPr defaultRowHeight="15.75" x14ac:dyDescent="0.25"/>
  <cols>
    <col min="1" max="1" width="5.5" customWidth="1"/>
    <col min="2" max="2" width="53.75" style="9" customWidth="1"/>
    <col min="3" max="3" width="10.375" style="14" customWidth="1"/>
    <col min="4" max="4" width="10.5" style="14" customWidth="1"/>
    <col min="5" max="5" width="7.75" style="19" customWidth="1"/>
    <col min="6" max="7" width="12.625" style="20" bestFit="1" customWidth="1"/>
    <col min="8" max="9" width="14.25" style="20" bestFit="1" customWidth="1"/>
    <col min="10" max="1026" width="8.125" style="1" customWidth="1"/>
    <col min="1027" max="1027" width="9" customWidth="1"/>
  </cols>
  <sheetData>
    <row r="1" spans="1:9" x14ac:dyDescent="0.25">
      <c r="A1" s="50" t="s">
        <v>141</v>
      </c>
      <c r="B1" s="66"/>
    </row>
    <row r="2" spans="1:9" x14ac:dyDescent="0.25">
      <c r="A2" s="50" t="s">
        <v>139</v>
      </c>
      <c r="B2" s="66"/>
    </row>
    <row r="3" spans="1:9" ht="15" customHeight="1" x14ac:dyDescent="0.25">
      <c r="A3" s="46"/>
      <c r="B3" s="74" t="s">
        <v>0</v>
      </c>
      <c r="C3" s="75"/>
      <c r="D3" s="75"/>
      <c r="E3" s="75"/>
      <c r="F3" s="75"/>
      <c r="G3" s="75"/>
      <c r="H3" s="75"/>
      <c r="I3" s="75"/>
    </row>
    <row r="4" spans="1:9" ht="15" x14ac:dyDescent="0.25">
      <c r="A4" s="46"/>
      <c r="B4" s="45"/>
      <c r="C4" s="43"/>
      <c r="D4" s="43"/>
      <c r="E4" s="44"/>
      <c r="F4" s="76" t="s">
        <v>1</v>
      </c>
      <c r="G4" s="76"/>
      <c r="H4" s="76" t="s">
        <v>2</v>
      </c>
      <c r="I4" s="76"/>
    </row>
    <row r="5" spans="1:9" ht="30" x14ac:dyDescent="0.25">
      <c r="A5" s="35"/>
      <c r="B5" s="49" t="s">
        <v>138</v>
      </c>
      <c r="C5" s="40" t="s">
        <v>3</v>
      </c>
      <c r="D5" s="40" t="s">
        <v>4</v>
      </c>
      <c r="E5" s="41" t="s">
        <v>5</v>
      </c>
      <c r="F5" s="42" t="s">
        <v>6</v>
      </c>
      <c r="G5" s="42" t="s">
        <v>7</v>
      </c>
      <c r="H5" s="42" t="s">
        <v>6</v>
      </c>
      <c r="I5" s="42" t="s">
        <v>7</v>
      </c>
    </row>
    <row r="6" spans="1:9" ht="11.25" customHeight="1" x14ac:dyDescent="0.25">
      <c r="A6" s="51"/>
      <c r="B6" s="2"/>
      <c r="C6" s="10"/>
      <c r="D6" s="10"/>
      <c r="E6" s="26"/>
      <c r="F6" s="15"/>
      <c r="G6" s="15"/>
      <c r="H6" s="15"/>
      <c r="I6" s="16"/>
    </row>
    <row r="7" spans="1:9" x14ac:dyDescent="0.25">
      <c r="A7" s="51" t="s">
        <v>8</v>
      </c>
      <c r="B7" s="3" t="s">
        <v>9</v>
      </c>
      <c r="C7" s="11">
        <v>1</v>
      </c>
      <c r="D7" s="11">
        <v>10</v>
      </c>
      <c r="E7" s="23">
        <v>0.23</v>
      </c>
      <c r="F7" s="29"/>
      <c r="G7" s="30">
        <f>F7+F7*E7</f>
        <v>0</v>
      </c>
      <c r="H7" s="30">
        <f>D7*F7</f>
        <v>0</v>
      </c>
      <c r="I7" s="30">
        <f>D7*G7</f>
        <v>0</v>
      </c>
    </row>
    <row r="8" spans="1:9" ht="16.5" customHeight="1" x14ac:dyDescent="0.25">
      <c r="A8" s="52"/>
      <c r="B8" s="36" t="s">
        <v>137</v>
      </c>
      <c r="C8" s="37"/>
      <c r="D8" s="37"/>
      <c r="E8" s="38"/>
      <c r="F8" s="39"/>
      <c r="G8" s="39"/>
      <c r="H8" s="34"/>
      <c r="I8" s="47"/>
    </row>
    <row r="9" spans="1:9" x14ac:dyDescent="0.25">
      <c r="A9" s="51" t="s">
        <v>10</v>
      </c>
      <c r="B9" s="3" t="s">
        <v>11</v>
      </c>
      <c r="C9" s="11">
        <v>1</v>
      </c>
      <c r="D9" s="11">
        <v>10</v>
      </c>
      <c r="E9" s="23">
        <v>0.23</v>
      </c>
      <c r="F9" s="29"/>
      <c r="G9" s="30">
        <f>F9+F9*E9</f>
        <v>0</v>
      </c>
      <c r="H9" s="30">
        <f t="shared" ref="H9:H71" si="0">D9*F9</f>
        <v>0</v>
      </c>
      <c r="I9" s="30">
        <f t="shared" ref="I9:I71" si="1">D9*G9</f>
        <v>0</v>
      </c>
    </row>
    <row r="10" spans="1:9" ht="17.25" customHeight="1" x14ac:dyDescent="0.25">
      <c r="A10" s="51" t="s">
        <v>12</v>
      </c>
      <c r="B10" s="4" t="s">
        <v>13</v>
      </c>
      <c r="C10" s="11">
        <v>1</v>
      </c>
      <c r="D10" s="11">
        <v>10</v>
      </c>
      <c r="E10" s="23">
        <v>0.23</v>
      </c>
      <c r="F10" s="29"/>
      <c r="G10" s="30">
        <f>F10+F10*E10</f>
        <v>0</v>
      </c>
      <c r="H10" s="30">
        <f t="shared" si="0"/>
        <v>0</v>
      </c>
      <c r="I10" s="30">
        <f t="shared" si="1"/>
        <v>0</v>
      </c>
    </row>
    <row r="11" spans="1:9" x14ac:dyDescent="0.25">
      <c r="A11" s="51" t="s">
        <v>14</v>
      </c>
      <c r="B11" s="3" t="s">
        <v>15</v>
      </c>
      <c r="C11" s="11">
        <v>1</v>
      </c>
      <c r="D11" s="11">
        <v>10</v>
      </c>
      <c r="E11" s="23">
        <v>0.23</v>
      </c>
      <c r="F11" s="29"/>
      <c r="G11" s="30">
        <f>F11+F11*E11</f>
        <v>0</v>
      </c>
      <c r="H11" s="30">
        <f t="shared" si="0"/>
        <v>0</v>
      </c>
      <c r="I11" s="30">
        <f t="shared" si="1"/>
        <v>0</v>
      </c>
    </row>
    <row r="12" spans="1:9" x14ac:dyDescent="0.25">
      <c r="A12" s="51" t="s">
        <v>16</v>
      </c>
      <c r="B12" s="3" t="s">
        <v>17</v>
      </c>
      <c r="C12" s="12">
        <v>1</v>
      </c>
      <c r="D12" s="12">
        <v>10</v>
      </c>
      <c r="E12" s="24">
        <v>0.23</v>
      </c>
      <c r="F12" s="31"/>
      <c r="G12" s="30">
        <f>F12+F12*E12</f>
        <v>0</v>
      </c>
      <c r="H12" s="30">
        <f t="shared" si="0"/>
        <v>0</v>
      </c>
      <c r="I12" s="30">
        <f t="shared" si="1"/>
        <v>0</v>
      </c>
    </row>
    <row r="13" spans="1:9" x14ac:dyDescent="0.25">
      <c r="A13" s="53" t="s">
        <v>18</v>
      </c>
      <c r="B13" s="21" t="s">
        <v>19</v>
      </c>
      <c r="C13" s="22"/>
      <c r="D13" s="22"/>
      <c r="E13" s="27"/>
      <c r="F13" s="28"/>
      <c r="G13" s="28"/>
      <c r="H13" s="33"/>
      <c r="I13" s="48"/>
    </row>
    <row r="14" spans="1:9" x14ac:dyDescent="0.25">
      <c r="A14" s="54" t="s">
        <v>20</v>
      </c>
      <c r="B14" s="5" t="s">
        <v>21</v>
      </c>
      <c r="C14" s="13">
        <v>1</v>
      </c>
      <c r="D14" s="13">
        <v>10</v>
      </c>
      <c r="E14" s="25">
        <v>0.23</v>
      </c>
      <c r="F14" s="32"/>
      <c r="G14" s="30">
        <f>F14+F14*E14</f>
        <v>0</v>
      </c>
      <c r="H14" s="30">
        <f t="shared" si="0"/>
        <v>0</v>
      </c>
      <c r="I14" s="30">
        <f t="shared" si="1"/>
        <v>0</v>
      </c>
    </row>
    <row r="15" spans="1:9" x14ac:dyDescent="0.25">
      <c r="A15" s="53" t="s">
        <v>18</v>
      </c>
      <c r="B15" s="21" t="s">
        <v>22</v>
      </c>
      <c r="C15" s="22"/>
      <c r="D15" s="22"/>
      <c r="E15" s="27"/>
      <c r="F15" s="28"/>
      <c r="G15" s="28"/>
      <c r="H15" s="33"/>
      <c r="I15" s="48"/>
    </row>
    <row r="16" spans="1:9" x14ac:dyDescent="0.25">
      <c r="A16" s="51" t="s">
        <v>23</v>
      </c>
      <c r="B16" s="4" t="s">
        <v>24</v>
      </c>
      <c r="C16" s="18">
        <v>1</v>
      </c>
      <c r="D16" s="18">
        <v>10</v>
      </c>
      <c r="E16" s="24">
        <v>0.23</v>
      </c>
      <c r="F16" s="31"/>
      <c r="G16" s="30">
        <f t="shared" ref="G16:G27" si="2">F16+F16*E16</f>
        <v>0</v>
      </c>
      <c r="H16" s="30">
        <f t="shared" si="0"/>
        <v>0</v>
      </c>
      <c r="I16" s="30">
        <f t="shared" si="1"/>
        <v>0</v>
      </c>
    </row>
    <row r="17" spans="1:9" x14ac:dyDescent="0.25">
      <c r="A17" s="51" t="s">
        <v>25</v>
      </c>
      <c r="B17" s="4" t="s">
        <v>26</v>
      </c>
      <c r="C17" s="18">
        <v>1</v>
      </c>
      <c r="D17" s="18">
        <v>10</v>
      </c>
      <c r="E17" s="24">
        <v>0.23</v>
      </c>
      <c r="F17" s="31"/>
      <c r="G17" s="30">
        <f t="shared" si="2"/>
        <v>0</v>
      </c>
      <c r="H17" s="30">
        <f t="shared" si="0"/>
        <v>0</v>
      </c>
      <c r="I17" s="30">
        <f t="shared" si="1"/>
        <v>0</v>
      </c>
    </row>
    <row r="18" spans="1:9" x14ac:dyDescent="0.25">
      <c r="A18" s="51" t="s">
        <v>27</v>
      </c>
      <c r="B18" s="6" t="s">
        <v>28</v>
      </c>
      <c r="C18" s="17">
        <v>1</v>
      </c>
      <c r="D18" s="17">
        <v>10</v>
      </c>
      <c r="E18" s="23">
        <v>0.23</v>
      </c>
      <c r="F18" s="29"/>
      <c r="G18" s="30">
        <f t="shared" si="2"/>
        <v>0</v>
      </c>
      <c r="H18" s="30">
        <f t="shared" si="0"/>
        <v>0</v>
      </c>
      <c r="I18" s="30">
        <f t="shared" si="1"/>
        <v>0</v>
      </c>
    </row>
    <row r="19" spans="1:9" x14ac:dyDescent="0.25">
      <c r="A19" s="51" t="s">
        <v>29</v>
      </c>
      <c r="B19" s="70" t="s">
        <v>142</v>
      </c>
      <c r="C19" s="17">
        <v>1</v>
      </c>
      <c r="D19" s="17">
        <v>10</v>
      </c>
      <c r="E19" s="23">
        <v>0.23</v>
      </c>
      <c r="F19" s="29"/>
      <c r="G19" s="30">
        <f t="shared" si="2"/>
        <v>0</v>
      </c>
      <c r="H19" s="30">
        <f t="shared" si="0"/>
        <v>0</v>
      </c>
      <c r="I19" s="30">
        <f t="shared" si="1"/>
        <v>0</v>
      </c>
    </row>
    <row r="20" spans="1:9" x14ac:dyDescent="0.25">
      <c r="A20" s="51" t="s">
        <v>30</v>
      </c>
      <c r="B20" s="6" t="s">
        <v>31</v>
      </c>
      <c r="C20" s="17">
        <v>1</v>
      </c>
      <c r="D20" s="17">
        <v>10</v>
      </c>
      <c r="E20" s="23">
        <v>0.23</v>
      </c>
      <c r="F20" s="29"/>
      <c r="G20" s="30">
        <f t="shared" si="2"/>
        <v>0</v>
      </c>
      <c r="H20" s="30">
        <f t="shared" si="0"/>
        <v>0</v>
      </c>
      <c r="I20" s="30">
        <f t="shared" si="1"/>
        <v>0</v>
      </c>
    </row>
    <row r="21" spans="1:9" x14ac:dyDescent="0.25">
      <c r="A21" s="51" t="s">
        <v>32</v>
      </c>
      <c r="B21" s="6" t="s">
        <v>33</v>
      </c>
      <c r="C21" s="17">
        <v>2</v>
      </c>
      <c r="D21" s="17">
        <v>20</v>
      </c>
      <c r="E21" s="23">
        <v>0.23</v>
      </c>
      <c r="F21" s="29"/>
      <c r="G21" s="30">
        <f t="shared" si="2"/>
        <v>0</v>
      </c>
      <c r="H21" s="30">
        <f t="shared" si="0"/>
        <v>0</v>
      </c>
      <c r="I21" s="30">
        <f t="shared" si="1"/>
        <v>0</v>
      </c>
    </row>
    <row r="22" spans="1:9" x14ac:dyDescent="0.25">
      <c r="A22" s="51" t="s">
        <v>34</v>
      </c>
      <c r="B22" s="6" t="s">
        <v>35</v>
      </c>
      <c r="C22" s="17">
        <v>2</v>
      </c>
      <c r="D22" s="17">
        <v>20</v>
      </c>
      <c r="E22" s="23">
        <v>0.23</v>
      </c>
      <c r="F22" s="29"/>
      <c r="G22" s="30">
        <f t="shared" si="2"/>
        <v>0</v>
      </c>
      <c r="H22" s="30">
        <f t="shared" si="0"/>
        <v>0</v>
      </c>
      <c r="I22" s="30">
        <f t="shared" si="1"/>
        <v>0</v>
      </c>
    </row>
    <row r="23" spans="1:9" x14ac:dyDescent="0.25">
      <c r="A23" s="51" t="s">
        <v>36</v>
      </c>
      <c r="B23" s="6" t="s">
        <v>37</v>
      </c>
      <c r="C23" s="17">
        <v>2</v>
      </c>
      <c r="D23" s="17">
        <v>20</v>
      </c>
      <c r="E23" s="23">
        <v>0.23</v>
      </c>
      <c r="F23" s="29"/>
      <c r="G23" s="30">
        <f t="shared" si="2"/>
        <v>0</v>
      </c>
      <c r="H23" s="30">
        <f t="shared" si="0"/>
        <v>0</v>
      </c>
      <c r="I23" s="30">
        <f t="shared" si="1"/>
        <v>0</v>
      </c>
    </row>
    <row r="24" spans="1:9" x14ac:dyDescent="0.25">
      <c r="A24" s="51" t="s">
        <v>38</v>
      </c>
      <c r="B24" s="6" t="s">
        <v>39</v>
      </c>
      <c r="C24" s="17">
        <v>2</v>
      </c>
      <c r="D24" s="17">
        <v>20</v>
      </c>
      <c r="E24" s="23">
        <v>0.23</v>
      </c>
      <c r="F24" s="29"/>
      <c r="G24" s="30">
        <f t="shared" si="2"/>
        <v>0</v>
      </c>
      <c r="H24" s="30">
        <f t="shared" si="0"/>
        <v>0</v>
      </c>
      <c r="I24" s="30">
        <f t="shared" si="1"/>
        <v>0</v>
      </c>
    </row>
    <row r="25" spans="1:9" x14ac:dyDescent="0.25">
      <c r="A25" s="51" t="s">
        <v>40</v>
      </c>
      <c r="B25" s="6" t="s">
        <v>41</v>
      </c>
      <c r="C25" s="17">
        <v>3</v>
      </c>
      <c r="D25" s="17">
        <v>30</v>
      </c>
      <c r="E25" s="23">
        <v>0.23</v>
      </c>
      <c r="F25" s="29"/>
      <c r="G25" s="30">
        <f t="shared" si="2"/>
        <v>0</v>
      </c>
      <c r="H25" s="30">
        <f t="shared" si="0"/>
        <v>0</v>
      </c>
      <c r="I25" s="30">
        <f t="shared" si="1"/>
        <v>0</v>
      </c>
    </row>
    <row r="26" spans="1:9" x14ac:dyDescent="0.25">
      <c r="A26" s="51" t="s">
        <v>42</v>
      </c>
      <c r="B26" s="6" t="s">
        <v>43</v>
      </c>
      <c r="C26" s="17">
        <v>3</v>
      </c>
      <c r="D26" s="17">
        <v>30</v>
      </c>
      <c r="E26" s="23">
        <v>0.23</v>
      </c>
      <c r="F26" s="29"/>
      <c r="G26" s="30">
        <f t="shared" si="2"/>
        <v>0</v>
      </c>
      <c r="H26" s="30">
        <f t="shared" si="0"/>
        <v>0</v>
      </c>
      <c r="I26" s="30">
        <f t="shared" si="1"/>
        <v>0</v>
      </c>
    </row>
    <row r="27" spans="1:9" x14ac:dyDescent="0.25">
      <c r="A27" s="51" t="s">
        <v>44</v>
      </c>
      <c r="B27" s="6" t="s">
        <v>45</v>
      </c>
      <c r="C27" s="17">
        <v>1</v>
      </c>
      <c r="D27" s="17">
        <v>10</v>
      </c>
      <c r="E27" s="23">
        <v>0.23</v>
      </c>
      <c r="F27" s="29"/>
      <c r="G27" s="30">
        <f t="shared" si="2"/>
        <v>0</v>
      </c>
      <c r="H27" s="30">
        <f t="shared" si="0"/>
        <v>0</v>
      </c>
      <c r="I27" s="30">
        <f t="shared" si="1"/>
        <v>0</v>
      </c>
    </row>
    <row r="28" spans="1:9" x14ac:dyDescent="0.25">
      <c r="A28" s="53" t="s">
        <v>18</v>
      </c>
      <c r="B28" s="21" t="s">
        <v>46</v>
      </c>
      <c r="C28" s="22"/>
      <c r="D28" s="22"/>
      <c r="E28" s="27"/>
      <c r="F28" s="28"/>
      <c r="G28" s="28"/>
      <c r="H28" s="33"/>
      <c r="I28" s="48"/>
    </row>
    <row r="29" spans="1:9" x14ac:dyDescent="0.25">
      <c r="A29" s="51" t="s">
        <v>47</v>
      </c>
      <c r="B29" s="6" t="s">
        <v>48</v>
      </c>
      <c r="C29" s="17">
        <v>1</v>
      </c>
      <c r="D29" s="17">
        <v>10</v>
      </c>
      <c r="E29" s="23">
        <v>0.23</v>
      </c>
      <c r="F29" s="29"/>
      <c r="G29" s="30">
        <f t="shared" ref="G29:G34" si="3">F29+F29*E29</f>
        <v>0</v>
      </c>
      <c r="H29" s="30">
        <f t="shared" si="0"/>
        <v>0</v>
      </c>
      <c r="I29" s="30">
        <f t="shared" si="1"/>
        <v>0</v>
      </c>
    </row>
    <row r="30" spans="1:9" x14ac:dyDescent="0.25">
      <c r="A30" s="51" t="s">
        <v>49</v>
      </c>
      <c r="B30" s="6" t="s">
        <v>50</v>
      </c>
      <c r="C30" s="17">
        <v>8</v>
      </c>
      <c r="D30" s="17">
        <v>80</v>
      </c>
      <c r="E30" s="23">
        <v>0.23</v>
      </c>
      <c r="F30" s="29"/>
      <c r="G30" s="30">
        <f t="shared" si="3"/>
        <v>0</v>
      </c>
      <c r="H30" s="30">
        <f t="shared" si="0"/>
        <v>0</v>
      </c>
      <c r="I30" s="30">
        <f t="shared" si="1"/>
        <v>0</v>
      </c>
    </row>
    <row r="31" spans="1:9" x14ac:dyDescent="0.25">
      <c r="A31" s="51" t="s">
        <v>51</v>
      </c>
      <c r="B31" s="6" t="s">
        <v>52</v>
      </c>
      <c r="C31" s="17">
        <v>1</v>
      </c>
      <c r="D31" s="17">
        <v>10</v>
      </c>
      <c r="E31" s="23">
        <v>0.23</v>
      </c>
      <c r="F31" s="29"/>
      <c r="G31" s="30">
        <f t="shared" si="3"/>
        <v>0</v>
      </c>
      <c r="H31" s="30">
        <f t="shared" si="0"/>
        <v>0</v>
      </c>
      <c r="I31" s="30">
        <f t="shared" si="1"/>
        <v>0</v>
      </c>
    </row>
    <row r="32" spans="1:9" x14ac:dyDescent="0.25">
      <c r="A32" s="51" t="s">
        <v>53</v>
      </c>
      <c r="B32" s="6" t="s">
        <v>54</v>
      </c>
      <c r="C32" s="17">
        <v>1</v>
      </c>
      <c r="D32" s="17">
        <v>10</v>
      </c>
      <c r="E32" s="23">
        <v>0.23</v>
      </c>
      <c r="F32" s="29"/>
      <c r="G32" s="30">
        <f t="shared" si="3"/>
        <v>0</v>
      </c>
      <c r="H32" s="30">
        <f t="shared" si="0"/>
        <v>0</v>
      </c>
      <c r="I32" s="30">
        <f t="shared" si="1"/>
        <v>0</v>
      </c>
    </row>
    <row r="33" spans="1:9" x14ac:dyDescent="0.25">
      <c r="A33" s="51" t="s">
        <v>55</v>
      </c>
      <c r="B33" s="6" t="s">
        <v>56</v>
      </c>
      <c r="C33" s="17">
        <v>1</v>
      </c>
      <c r="D33" s="17">
        <v>10</v>
      </c>
      <c r="E33" s="23">
        <v>0.23</v>
      </c>
      <c r="F33" s="29"/>
      <c r="G33" s="30">
        <f t="shared" si="3"/>
        <v>0</v>
      </c>
      <c r="H33" s="30">
        <f t="shared" si="0"/>
        <v>0</v>
      </c>
      <c r="I33" s="30">
        <f t="shared" si="1"/>
        <v>0</v>
      </c>
    </row>
    <row r="34" spans="1:9" x14ac:dyDescent="0.25">
      <c r="A34" s="51" t="s">
        <v>57</v>
      </c>
      <c r="B34" s="6" t="s">
        <v>58</v>
      </c>
      <c r="C34" s="17">
        <v>1</v>
      </c>
      <c r="D34" s="17">
        <v>10</v>
      </c>
      <c r="E34" s="23">
        <v>0.23</v>
      </c>
      <c r="F34" s="29"/>
      <c r="G34" s="30">
        <f t="shared" si="3"/>
        <v>0</v>
      </c>
      <c r="H34" s="30">
        <f t="shared" si="0"/>
        <v>0</v>
      </c>
      <c r="I34" s="30">
        <f t="shared" si="1"/>
        <v>0</v>
      </c>
    </row>
    <row r="35" spans="1:9" x14ac:dyDescent="0.25">
      <c r="A35" s="53" t="s">
        <v>18</v>
      </c>
      <c r="B35" s="21" t="s">
        <v>59</v>
      </c>
      <c r="C35" s="22"/>
      <c r="D35" s="22"/>
      <c r="E35" s="27"/>
      <c r="F35" s="28"/>
      <c r="G35" s="28"/>
      <c r="H35" s="33"/>
      <c r="I35" s="48"/>
    </row>
    <row r="36" spans="1:9" ht="31.5" x14ac:dyDescent="0.25">
      <c r="A36" s="67" t="s">
        <v>60</v>
      </c>
      <c r="B36" s="6" t="s">
        <v>61</v>
      </c>
      <c r="C36" s="17">
        <v>1</v>
      </c>
      <c r="D36" s="17">
        <v>10</v>
      </c>
      <c r="E36" s="23">
        <v>0.23</v>
      </c>
      <c r="F36" s="29"/>
      <c r="G36" s="30">
        <f t="shared" ref="G36:G50" si="4">F36+F36*E36</f>
        <v>0</v>
      </c>
      <c r="H36" s="30">
        <f t="shared" si="0"/>
        <v>0</v>
      </c>
      <c r="I36" s="30">
        <f t="shared" si="1"/>
        <v>0</v>
      </c>
    </row>
    <row r="37" spans="1:9" x14ac:dyDescent="0.25">
      <c r="A37" s="51" t="s">
        <v>62</v>
      </c>
      <c r="B37" s="6" t="s">
        <v>63</v>
      </c>
      <c r="C37" s="17">
        <v>1</v>
      </c>
      <c r="D37" s="17">
        <v>10</v>
      </c>
      <c r="E37" s="23">
        <v>0.23</v>
      </c>
      <c r="F37" s="29"/>
      <c r="G37" s="30">
        <f t="shared" si="4"/>
        <v>0</v>
      </c>
      <c r="H37" s="30">
        <f t="shared" si="0"/>
        <v>0</v>
      </c>
      <c r="I37" s="30">
        <f t="shared" si="1"/>
        <v>0</v>
      </c>
    </row>
    <row r="38" spans="1:9" x14ac:dyDescent="0.25">
      <c r="A38" s="51" t="s">
        <v>64</v>
      </c>
      <c r="B38" s="6" t="s">
        <v>65</v>
      </c>
      <c r="C38" s="17">
        <v>1</v>
      </c>
      <c r="D38" s="17">
        <v>10</v>
      </c>
      <c r="E38" s="23">
        <v>0.23</v>
      </c>
      <c r="F38" s="29"/>
      <c r="G38" s="30">
        <f t="shared" si="4"/>
        <v>0</v>
      </c>
      <c r="H38" s="30">
        <f t="shared" si="0"/>
        <v>0</v>
      </c>
      <c r="I38" s="30">
        <f t="shared" si="1"/>
        <v>0</v>
      </c>
    </row>
    <row r="39" spans="1:9" x14ac:dyDescent="0.25">
      <c r="A39" s="51" t="s">
        <v>66</v>
      </c>
      <c r="B39" s="6" t="s">
        <v>67</v>
      </c>
      <c r="C39" s="17">
        <v>1</v>
      </c>
      <c r="D39" s="17">
        <v>10</v>
      </c>
      <c r="E39" s="23">
        <v>0.23</v>
      </c>
      <c r="F39" s="29"/>
      <c r="G39" s="30">
        <f t="shared" si="4"/>
        <v>0</v>
      </c>
      <c r="H39" s="30">
        <f t="shared" si="0"/>
        <v>0</v>
      </c>
      <c r="I39" s="30">
        <f t="shared" si="1"/>
        <v>0</v>
      </c>
    </row>
    <row r="40" spans="1:9" x14ac:dyDescent="0.25">
      <c r="A40" s="51" t="s">
        <v>68</v>
      </c>
      <c r="B40" s="6" t="s">
        <v>69</v>
      </c>
      <c r="C40" s="17">
        <v>1</v>
      </c>
      <c r="D40" s="17">
        <v>10</v>
      </c>
      <c r="E40" s="23">
        <v>0.23</v>
      </c>
      <c r="F40" s="29"/>
      <c r="G40" s="30">
        <f t="shared" si="4"/>
        <v>0</v>
      </c>
      <c r="H40" s="30">
        <f t="shared" si="0"/>
        <v>0</v>
      </c>
      <c r="I40" s="30">
        <f t="shared" si="1"/>
        <v>0</v>
      </c>
    </row>
    <row r="41" spans="1:9" x14ac:dyDescent="0.25">
      <c r="A41" s="51" t="s">
        <v>70</v>
      </c>
      <c r="B41" s="6" t="s">
        <v>71</v>
      </c>
      <c r="C41" s="17">
        <v>2</v>
      </c>
      <c r="D41" s="17">
        <v>20</v>
      </c>
      <c r="E41" s="23">
        <v>0.23</v>
      </c>
      <c r="F41" s="29"/>
      <c r="G41" s="30">
        <f t="shared" si="4"/>
        <v>0</v>
      </c>
      <c r="H41" s="30">
        <f t="shared" si="0"/>
        <v>0</v>
      </c>
      <c r="I41" s="30">
        <f t="shared" si="1"/>
        <v>0</v>
      </c>
    </row>
    <row r="42" spans="1:9" x14ac:dyDescent="0.25">
      <c r="A42" s="51" t="s">
        <v>72</v>
      </c>
      <c r="B42" s="6" t="s">
        <v>73</v>
      </c>
      <c r="C42" s="17">
        <v>1</v>
      </c>
      <c r="D42" s="17">
        <v>10</v>
      </c>
      <c r="E42" s="23">
        <v>0.23</v>
      </c>
      <c r="F42" s="29"/>
      <c r="G42" s="30">
        <f t="shared" si="4"/>
        <v>0</v>
      </c>
      <c r="H42" s="30">
        <f t="shared" si="0"/>
        <v>0</v>
      </c>
      <c r="I42" s="30">
        <f t="shared" si="1"/>
        <v>0</v>
      </c>
    </row>
    <row r="43" spans="1:9" x14ac:dyDescent="0.25">
      <c r="A43" s="51" t="s">
        <v>74</v>
      </c>
      <c r="B43" s="6" t="s">
        <v>75</v>
      </c>
      <c r="C43" s="17">
        <v>1</v>
      </c>
      <c r="D43" s="17">
        <v>10</v>
      </c>
      <c r="E43" s="23">
        <v>0.23</v>
      </c>
      <c r="F43" s="29"/>
      <c r="G43" s="30">
        <f t="shared" si="4"/>
        <v>0</v>
      </c>
      <c r="H43" s="30">
        <f t="shared" si="0"/>
        <v>0</v>
      </c>
      <c r="I43" s="30">
        <f t="shared" si="1"/>
        <v>0</v>
      </c>
    </row>
    <row r="44" spans="1:9" x14ac:dyDescent="0.25">
      <c r="A44" s="51" t="s">
        <v>76</v>
      </c>
      <c r="B44" s="6" t="s">
        <v>77</v>
      </c>
      <c r="C44" s="17">
        <v>2</v>
      </c>
      <c r="D44" s="17">
        <v>20</v>
      </c>
      <c r="E44" s="23">
        <v>0.23</v>
      </c>
      <c r="F44" s="29"/>
      <c r="G44" s="30">
        <f t="shared" si="4"/>
        <v>0</v>
      </c>
      <c r="H44" s="30">
        <f t="shared" si="0"/>
        <v>0</v>
      </c>
      <c r="I44" s="30">
        <f t="shared" si="1"/>
        <v>0</v>
      </c>
    </row>
    <row r="45" spans="1:9" x14ac:dyDescent="0.25">
      <c r="A45" s="51" t="s">
        <v>78</v>
      </c>
      <c r="B45" s="6" t="s">
        <v>79</v>
      </c>
      <c r="C45" s="17">
        <v>1</v>
      </c>
      <c r="D45" s="17">
        <v>10</v>
      </c>
      <c r="E45" s="23">
        <v>0.23</v>
      </c>
      <c r="F45" s="29"/>
      <c r="G45" s="30">
        <f t="shared" si="4"/>
        <v>0</v>
      </c>
      <c r="H45" s="30">
        <f t="shared" si="0"/>
        <v>0</v>
      </c>
      <c r="I45" s="30">
        <f t="shared" si="1"/>
        <v>0</v>
      </c>
    </row>
    <row r="46" spans="1:9" x14ac:dyDescent="0.25">
      <c r="A46" s="51" t="s">
        <v>80</v>
      </c>
      <c r="B46" s="6" t="s">
        <v>81</v>
      </c>
      <c r="C46" s="17">
        <v>2</v>
      </c>
      <c r="D46" s="17">
        <v>20</v>
      </c>
      <c r="E46" s="23">
        <v>0.23</v>
      </c>
      <c r="F46" s="29"/>
      <c r="G46" s="30">
        <f t="shared" si="4"/>
        <v>0</v>
      </c>
      <c r="H46" s="30">
        <f t="shared" si="0"/>
        <v>0</v>
      </c>
      <c r="I46" s="30">
        <f t="shared" si="1"/>
        <v>0</v>
      </c>
    </row>
    <row r="47" spans="1:9" x14ac:dyDescent="0.25">
      <c r="A47" s="51" t="s">
        <v>82</v>
      </c>
      <c r="B47" s="6" t="s">
        <v>83</v>
      </c>
      <c r="C47" s="17">
        <v>1</v>
      </c>
      <c r="D47" s="17">
        <v>10</v>
      </c>
      <c r="E47" s="23">
        <v>0.23</v>
      </c>
      <c r="F47" s="29"/>
      <c r="G47" s="30">
        <f t="shared" si="4"/>
        <v>0</v>
      </c>
      <c r="H47" s="30">
        <f t="shared" si="0"/>
        <v>0</v>
      </c>
      <c r="I47" s="30">
        <f t="shared" si="1"/>
        <v>0</v>
      </c>
    </row>
    <row r="48" spans="1:9" x14ac:dyDescent="0.25">
      <c r="A48" s="51" t="s">
        <v>84</v>
      </c>
      <c r="B48" s="6" t="s">
        <v>85</v>
      </c>
      <c r="C48" s="17">
        <v>2</v>
      </c>
      <c r="D48" s="17">
        <v>20</v>
      </c>
      <c r="E48" s="23">
        <v>0.23</v>
      </c>
      <c r="F48" s="29"/>
      <c r="G48" s="30">
        <f t="shared" si="4"/>
        <v>0</v>
      </c>
      <c r="H48" s="30">
        <f t="shared" si="0"/>
        <v>0</v>
      </c>
      <c r="I48" s="30">
        <f t="shared" si="1"/>
        <v>0</v>
      </c>
    </row>
    <row r="49" spans="1:9" x14ac:dyDescent="0.25">
      <c r="A49" s="55" t="s">
        <v>86</v>
      </c>
      <c r="B49" s="7" t="s">
        <v>87</v>
      </c>
      <c r="C49" s="18">
        <v>1</v>
      </c>
      <c r="D49" s="18">
        <v>10</v>
      </c>
      <c r="E49" s="24">
        <v>0.23</v>
      </c>
      <c r="F49" s="31"/>
      <c r="G49" s="30">
        <f t="shared" si="4"/>
        <v>0</v>
      </c>
      <c r="H49" s="30">
        <f t="shared" si="0"/>
        <v>0</v>
      </c>
      <c r="I49" s="30">
        <f t="shared" si="1"/>
        <v>0</v>
      </c>
    </row>
    <row r="50" spans="1:9" x14ac:dyDescent="0.25">
      <c r="A50" s="51" t="s">
        <v>88</v>
      </c>
      <c r="B50" s="8" t="s">
        <v>89</v>
      </c>
      <c r="C50" s="17">
        <v>1</v>
      </c>
      <c r="D50" s="17">
        <v>10</v>
      </c>
      <c r="E50" s="23">
        <v>0.23</v>
      </c>
      <c r="F50" s="29"/>
      <c r="G50" s="30">
        <f t="shared" si="4"/>
        <v>0</v>
      </c>
      <c r="H50" s="30">
        <f t="shared" si="0"/>
        <v>0</v>
      </c>
      <c r="I50" s="30">
        <f t="shared" si="1"/>
        <v>0</v>
      </c>
    </row>
    <row r="51" spans="1:9" x14ac:dyDescent="0.25">
      <c r="A51" s="53" t="s">
        <v>18</v>
      </c>
      <c r="B51" s="21" t="s">
        <v>90</v>
      </c>
      <c r="C51" s="22"/>
      <c r="D51" s="22"/>
      <c r="E51" s="27"/>
      <c r="F51" s="28"/>
      <c r="G51" s="28"/>
      <c r="H51" s="33"/>
      <c r="I51" s="48"/>
    </row>
    <row r="52" spans="1:9" ht="31.5" x14ac:dyDescent="0.25">
      <c r="A52" s="67" t="s">
        <v>91</v>
      </c>
      <c r="B52" s="6" t="s">
        <v>92</v>
      </c>
      <c r="C52" s="17">
        <v>1</v>
      </c>
      <c r="D52" s="17">
        <v>10</v>
      </c>
      <c r="E52" s="23">
        <v>0.23</v>
      </c>
      <c r="F52" s="29"/>
      <c r="G52" s="30">
        <f t="shared" ref="G52:G86" si="5">F52+F52*E52</f>
        <v>0</v>
      </c>
      <c r="H52" s="30">
        <f t="shared" si="0"/>
        <v>0</v>
      </c>
      <c r="I52" s="30">
        <f t="shared" si="1"/>
        <v>0</v>
      </c>
    </row>
    <row r="53" spans="1:9" ht="31.5" x14ac:dyDescent="0.25">
      <c r="A53" s="67" t="s">
        <v>93</v>
      </c>
      <c r="B53" s="6" t="s">
        <v>94</v>
      </c>
      <c r="C53" s="17">
        <v>1</v>
      </c>
      <c r="D53" s="17">
        <v>10</v>
      </c>
      <c r="E53" s="23">
        <v>0.23</v>
      </c>
      <c r="F53" s="29"/>
      <c r="G53" s="30">
        <f t="shared" si="5"/>
        <v>0</v>
      </c>
      <c r="H53" s="30">
        <f t="shared" si="0"/>
        <v>0</v>
      </c>
      <c r="I53" s="30">
        <f t="shared" si="1"/>
        <v>0</v>
      </c>
    </row>
    <row r="54" spans="1:9" x14ac:dyDescent="0.25">
      <c r="A54" s="67" t="s">
        <v>95</v>
      </c>
      <c r="B54" s="70" t="s">
        <v>143</v>
      </c>
      <c r="C54" s="17">
        <v>2</v>
      </c>
      <c r="D54" s="17">
        <v>20</v>
      </c>
      <c r="E54" s="23">
        <v>0.23</v>
      </c>
      <c r="F54" s="29"/>
      <c r="G54" s="30">
        <f t="shared" si="5"/>
        <v>0</v>
      </c>
      <c r="H54" s="30">
        <f t="shared" si="0"/>
        <v>0</v>
      </c>
      <c r="I54" s="30">
        <f t="shared" si="1"/>
        <v>0</v>
      </c>
    </row>
    <row r="55" spans="1:9" x14ac:dyDescent="0.25">
      <c r="A55" s="67" t="s">
        <v>96</v>
      </c>
      <c r="B55" s="6" t="s">
        <v>97</v>
      </c>
      <c r="C55" s="17">
        <v>1</v>
      </c>
      <c r="D55" s="17">
        <v>10</v>
      </c>
      <c r="E55" s="23">
        <v>0.23</v>
      </c>
      <c r="F55" s="29"/>
      <c r="G55" s="30">
        <f t="shared" si="5"/>
        <v>0</v>
      </c>
      <c r="H55" s="30">
        <f t="shared" si="0"/>
        <v>0</v>
      </c>
      <c r="I55" s="30">
        <f t="shared" si="1"/>
        <v>0</v>
      </c>
    </row>
    <row r="56" spans="1:9" ht="31.5" x14ac:dyDescent="0.25">
      <c r="A56" s="67" t="s">
        <v>98</v>
      </c>
      <c r="B56" s="6" t="s">
        <v>99</v>
      </c>
      <c r="C56" s="17">
        <v>1</v>
      </c>
      <c r="D56" s="17">
        <v>10</v>
      </c>
      <c r="E56" s="23">
        <v>0.23</v>
      </c>
      <c r="F56" s="29"/>
      <c r="G56" s="30">
        <f t="shared" si="5"/>
        <v>0</v>
      </c>
      <c r="H56" s="30">
        <f t="shared" si="0"/>
        <v>0</v>
      </c>
      <c r="I56" s="30">
        <f t="shared" si="1"/>
        <v>0</v>
      </c>
    </row>
    <row r="57" spans="1:9" x14ac:dyDescent="0.25">
      <c r="A57" s="67" t="s">
        <v>100</v>
      </c>
      <c r="B57" s="6" t="s">
        <v>101</v>
      </c>
      <c r="C57" s="17">
        <v>1</v>
      </c>
      <c r="D57" s="17">
        <v>10</v>
      </c>
      <c r="E57" s="23">
        <v>0.23</v>
      </c>
      <c r="F57" s="29"/>
      <c r="G57" s="30">
        <f t="shared" si="5"/>
        <v>0</v>
      </c>
      <c r="H57" s="30">
        <f t="shared" si="0"/>
        <v>0</v>
      </c>
      <c r="I57" s="30">
        <f t="shared" si="1"/>
        <v>0</v>
      </c>
    </row>
    <row r="58" spans="1:9" x14ac:dyDescent="0.25">
      <c r="A58" s="67" t="s">
        <v>102</v>
      </c>
      <c r="B58" s="6" t="s">
        <v>103</v>
      </c>
      <c r="C58" s="17">
        <v>1</v>
      </c>
      <c r="D58" s="17">
        <v>10</v>
      </c>
      <c r="E58" s="23">
        <v>0.23</v>
      </c>
      <c r="F58" s="29"/>
      <c r="G58" s="30">
        <f t="shared" si="5"/>
        <v>0</v>
      </c>
      <c r="H58" s="30">
        <f t="shared" si="0"/>
        <v>0</v>
      </c>
      <c r="I58" s="30">
        <f t="shared" si="1"/>
        <v>0</v>
      </c>
    </row>
    <row r="59" spans="1:9" x14ac:dyDescent="0.25">
      <c r="A59" s="67" t="s">
        <v>104</v>
      </c>
      <c r="B59" s="6" t="s">
        <v>105</v>
      </c>
      <c r="C59" s="17">
        <v>1</v>
      </c>
      <c r="D59" s="17">
        <v>10</v>
      </c>
      <c r="E59" s="23">
        <v>0.23</v>
      </c>
      <c r="F59" s="29"/>
      <c r="G59" s="30">
        <f t="shared" si="5"/>
        <v>0</v>
      </c>
      <c r="H59" s="30">
        <f t="shared" si="0"/>
        <v>0</v>
      </c>
      <c r="I59" s="30">
        <f t="shared" si="1"/>
        <v>0</v>
      </c>
    </row>
    <row r="60" spans="1:9" ht="31.5" x14ac:dyDescent="0.25">
      <c r="A60" s="67" t="s">
        <v>106</v>
      </c>
      <c r="B60" s="6" t="s">
        <v>107</v>
      </c>
      <c r="C60" s="17">
        <v>2</v>
      </c>
      <c r="D60" s="17">
        <v>20</v>
      </c>
      <c r="E60" s="23">
        <v>0.23</v>
      </c>
      <c r="F60" s="29"/>
      <c r="G60" s="30">
        <f t="shared" si="5"/>
        <v>0</v>
      </c>
      <c r="H60" s="30">
        <f t="shared" si="0"/>
        <v>0</v>
      </c>
      <c r="I60" s="30">
        <f t="shared" si="1"/>
        <v>0</v>
      </c>
    </row>
    <row r="61" spans="1:9" x14ac:dyDescent="0.25">
      <c r="A61" s="67" t="s">
        <v>108</v>
      </c>
      <c r="B61" s="6" t="s">
        <v>109</v>
      </c>
      <c r="C61" s="17">
        <v>1</v>
      </c>
      <c r="D61" s="17">
        <v>10</v>
      </c>
      <c r="E61" s="23">
        <v>0.23</v>
      </c>
      <c r="F61" s="29"/>
      <c r="G61" s="30">
        <f t="shared" si="5"/>
        <v>0</v>
      </c>
      <c r="H61" s="30">
        <f t="shared" si="0"/>
        <v>0</v>
      </c>
      <c r="I61" s="30">
        <f t="shared" si="1"/>
        <v>0</v>
      </c>
    </row>
    <row r="62" spans="1:9" x14ac:dyDescent="0.25">
      <c r="A62" s="67" t="s">
        <v>110</v>
      </c>
      <c r="B62" s="6" t="s">
        <v>111</v>
      </c>
      <c r="C62" s="17">
        <v>2</v>
      </c>
      <c r="D62" s="17">
        <v>20</v>
      </c>
      <c r="E62" s="23">
        <v>0.23</v>
      </c>
      <c r="F62" s="29"/>
      <c r="G62" s="30">
        <f t="shared" si="5"/>
        <v>0</v>
      </c>
      <c r="H62" s="30">
        <f t="shared" si="0"/>
        <v>0</v>
      </c>
      <c r="I62" s="30">
        <f t="shared" si="1"/>
        <v>0</v>
      </c>
    </row>
    <row r="63" spans="1:9" ht="31.5" x14ac:dyDescent="0.25">
      <c r="A63" s="67" t="s">
        <v>112</v>
      </c>
      <c r="B63" s="70" t="s">
        <v>144</v>
      </c>
      <c r="C63" s="17">
        <v>1</v>
      </c>
      <c r="D63" s="17">
        <v>10</v>
      </c>
      <c r="E63" s="23">
        <v>0.23</v>
      </c>
      <c r="F63" s="29"/>
      <c r="G63" s="30">
        <f t="shared" si="5"/>
        <v>0</v>
      </c>
      <c r="H63" s="30">
        <f t="shared" si="0"/>
        <v>0</v>
      </c>
      <c r="I63" s="30">
        <f t="shared" si="1"/>
        <v>0</v>
      </c>
    </row>
    <row r="64" spans="1:9" x14ac:dyDescent="0.25">
      <c r="A64" s="67" t="s">
        <v>113</v>
      </c>
      <c r="B64" s="6" t="s">
        <v>114</v>
      </c>
      <c r="C64" s="17">
        <v>2</v>
      </c>
      <c r="D64" s="17">
        <v>20</v>
      </c>
      <c r="E64" s="23">
        <v>0.23</v>
      </c>
      <c r="F64" s="29"/>
      <c r="G64" s="30">
        <f t="shared" si="5"/>
        <v>0</v>
      </c>
      <c r="H64" s="30">
        <f t="shared" si="0"/>
        <v>0</v>
      </c>
      <c r="I64" s="30">
        <f t="shared" si="1"/>
        <v>0</v>
      </c>
    </row>
    <row r="65" spans="1:9" x14ac:dyDescent="0.25">
      <c r="A65" s="68" t="s">
        <v>115</v>
      </c>
      <c r="B65" s="71" t="s">
        <v>145</v>
      </c>
      <c r="C65" s="18">
        <v>1</v>
      </c>
      <c r="D65" s="18">
        <v>10</v>
      </c>
      <c r="E65" s="24">
        <v>0.23</v>
      </c>
      <c r="F65" s="31"/>
      <c r="G65" s="30">
        <f t="shared" si="5"/>
        <v>0</v>
      </c>
      <c r="H65" s="30">
        <f t="shared" si="0"/>
        <v>0</v>
      </c>
      <c r="I65" s="30">
        <f t="shared" si="1"/>
        <v>0</v>
      </c>
    </row>
    <row r="66" spans="1:9" x14ac:dyDescent="0.25">
      <c r="A66" s="67" t="s">
        <v>116</v>
      </c>
      <c r="B66" s="72" t="s">
        <v>146</v>
      </c>
      <c r="C66" s="17">
        <v>1</v>
      </c>
      <c r="D66" s="17">
        <v>10</v>
      </c>
      <c r="E66" s="23">
        <v>0.23</v>
      </c>
      <c r="F66" s="29"/>
      <c r="G66" s="30">
        <f t="shared" si="5"/>
        <v>0</v>
      </c>
      <c r="H66" s="30">
        <f t="shared" si="0"/>
        <v>0</v>
      </c>
      <c r="I66" s="30">
        <f t="shared" si="1"/>
        <v>0</v>
      </c>
    </row>
    <row r="67" spans="1:9" x14ac:dyDescent="0.25">
      <c r="A67" s="67" t="s">
        <v>117</v>
      </c>
      <c r="B67" s="72" t="s">
        <v>147</v>
      </c>
      <c r="C67" s="17">
        <v>1</v>
      </c>
      <c r="D67" s="17">
        <v>10</v>
      </c>
      <c r="E67" s="23">
        <v>0.23</v>
      </c>
      <c r="F67" s="29"/>
      <c r="G67" s="30">
        <f t="shared" si="5"/>
        <v>0</v>
      </c>
      <c r="H67" s="30">
        <f t="shared" si="0"/>
        <v>0</v>
      </c>
      <c r="I67" s="30">
        <f t="shared" si="1"/>
        <v>0</v>
      </c>
    </row>
    <row r="68" spans="1:9" x14ac:dyDescent="0.25">
      <c r="A68" s="67" t="s">
        <v>118</v>
      </c>
      <c r="B68" s="72" t="s">
        <v>148</v>
      </c>
      <c r="C68" s="17">
        <v>1</v>
      </c>
      <c r="D68" s="17">
        <v>10</v>
      </c>
      <c r="E68" s="23">
        <v>0.23</v>
      </c>
      <c r="F68" s="29"/>
      <c r="G68" s="30">
        <f t="shared" si="5"/>
        <v>0</v>
      </c>
      <c r="H68" s="30">
        <f t="shared" si="0"/>
        <v>0</v>
      </c>
      <c r="I68" s="30">
        <f t="shared" si="1"/>
        <v>0</v>
      </c>
    </row>
    <row r="69" spans="1:9" x14ac:dyDescent="0.25">
      <c r="A69" s="67" t="s">
        <v>119</v>
      </c>
      <c r="B69" s="72" t="s">
        <v>149</v>
      </c>
      <c r="C69" s="17">
        <v>2</v>
      </c>
      <c r="D69" s="17">
        <v>20</v>
      </c>
      <c r="E69" s="23">
        <v>0.23</v>
      </c>
      <c r="F69" s="29"/>
      <c r="G69" s="30">
        <f t="shared" si="5"/>
        <v>0</v>
      </c>
      <c r="H69" s="30">
        <f t="shared" si="0"/>
        <v>0</v>
      </c>
      <c r="I69" s="30">
        <f t="shared" si="1"/>
        <v>0</v>
      </c>
    </row>
    <row r="70" spans="1:9" x14ac:dyDescent="0.25">
      <c r="A70" s="67" t="s">
        <v>120</v>
      </c>
      <c r="B70" s="72" t="s">
        <v>150</v>
      </c>
      <c r="C70" s="69">
        <v>2</v>
      </c>
      <c r="D70" s="69">
        <v>20</v>
      </c>
      <c r="E70" s="23">
        <v>0.23</v>
      </c>
      <c r="F70" s="29"/>
      <c r="G70" s="30">
        <f t="shared" si="5"/>
        <v>0</v>
      </c>
      <c r="H70" s="30">
        <f t="shared" si="0"/>
        <v>0</v>
      </c>
      <c r="I70" s="30">
        <f t="shared" si="1"/>
        <v>0</v>
      </c>
    </row>
    <row r="71" spans="1:9" x14ac:dyDescent="0.25">
      <c r="A71" s="67" t="s">
        <v>121</v>
      </c>
      <c r="B71" s="72" t="s">
        <v>151</v>
      </c>
      <c r="C71" s="17">
        <v>2</v>
      </c>
      <c r="D71" s="17">
        <v>20</v>
      </c>
      <c r="E71" s="23">
        <v>0.23</v>
      </c>
      <c r="F71" s="29"/>
      <c r="G71" s="30">
        <f t="shared" si="5"/>
        <v>0</v>
      </c>
      <c r="H71" s="30">
        <f t="shared" si="0"/>
        <v>0</v>
      </c>
      <c r="I71" s="30">
        <f t="shared" si="1"/>
        <v>0</v>
      </c>
    </row>
    <row r="72" spans="1:9" x14ac:dyDescent="0.25">
      <c r="A72" s="67" t="s">
        <v>122</v>
      </c>
      <c r="B72" s="72" t="s">
        <v>152</v>
      </c>
      <c r="C72" s="17">
        <v>1</v>
      </c>
      <c r="D72" s="17">
        <v>20</v>
      </c>
      <c r="E72" s="23">
        <v>0.23</v>
      </c>
      <c r="F72" s="29"/>
      <c r="G72" s="30">
        <f t="shared" si="5"/>
        <v>0</v>
      </c>
      <c r="H72" s="30">
        <f t="shared" ref="H72:H86" si="6">D72*F72</f>
        <v>0</v>
      </c>
      <c r="I72" s="30">
        <f t="shared" ref="I72:I86" si="7">D72*G72</f>
        <v>0</v>
      </c>
    </row>
    <row r="73" spans="1:9" x14ac:dyDescent="0.25">
      <c r="A73" s="67" t="s">
        <v>123</v>
      </c>
      <c r="B73" s="72" t="s">
        <v>153</v>
      </c>
      <c r="C73" s="17">
        <v>4</v>
      </c>
      <c r="D73" s="17">
        <v>40</v>
      </c>
      <c r="E73" s="23">
        <v>0.23</v>
      </c>
      <c r="F73" s="29"/>
      <c r="G73" s="30">
        <f t="shared" si="5"/>
        <v>0</v>
      </c>
      <c r="H73" s="30">
        <f t="shared" si="6"/>
        <v>0</v>
      </c>
      <c r="I73" s="30">
        <f t="shared" si="7"/>
        <v>0</v>
      </c>
    </row>
    <row r="74" spans="1:9" x14ac:dyDescent="0.25">
      <c r="A74" s="67" t="s">
        <v>124</v>
      </c>
      <c r="B74" s="72" t="s">
        <v>154</v>
      </c>
      <c r="C74" s="17">
        <v>4</v>
      </c>
      <c r="D74" s="17">
        <v>40</v>
      </c>
      <c r="E74" s="23">
        <v>0.23</v>
      </c>
      <c r="F74" s="29"/>
      <c r="G74" s="30">
        <f t="shared" si="5"/>
        <v>0</v>
      </c>
      <c r="H74" s="30">
        <f t="shared" si="6"/>
        <v>0</v>
      </c>
      <c r="I74" s="30">
        <f t="shared" si="7"/>
        <v>0</v>
      </c>
    </row>
    <row r="75" spans="1:9" x14ac:dyDescent="0.25">
      <c r="A75" s="67" t="s">
        <v>125</v>
      </c>
      <c r="B75" s="72" t="s">
        <v>155</v>
      </c>
      <c r="C75" s="17">
        <v>1</v>
      </c>
      <c r="D75" s="17">
        <v>10</v>
      </c>
      <c r="E75" s="23">
        <v>0.23</v>
      </c>
      <c r="F75" s="29"/>
      <c r="G75" s="30">
        <f t="shared" si="5"/>
        <v>0</v>
      </c>
      <c r="H75" s="30">
        <f t="shared" si="6"/>
        <v>0</v>
      </c>
      <c r="I75" s="30">
        <f t="shared" si="7"/>
        <v>0</v>
      </c>
    </row>
    <row r="76" spans="1:9" x14ac:dyDescent="0.25">
      <c r="A76" s="67" t="s">
        <v>126</v>
      </c>
      <c r="B76" s="72" t="s">
        <v>156</v>
      </c>
      <c r="C76" s="17">
        <v>1</v>
      </c>
      <c r="D76" s="17">
        <v>10</v>
      </c>
      <c r="E76" s="23">
        <v>0.23</v>
      </c>
      <c r="F76" s="29"/>
      <c r="G76" s="30">
        <f t="shared" si="5"/>
        <v>0</v>
      </c>
      <c r="H76" s="30">
        <f t="shared" si="6"/>
        <v>0</v>
      </c>
      <c r="I76" s="30">
        <f t="shared" si="7"/>
        <v>0</v>
      </c>
    </row>
    <row r="77" spans="1:9" ht="31.5" x14ac:dyDescent="0.25">
      <c r="A77" s="67" t="s">
        <v>127</v>
      </c>
      <c r="B77" s="72" t="s">
        <v>157</v>
      </c>
      <c r="C77" s="17">
        <v>1</v>
      </c>
      <c r="D77" s="17">
        <v>10</v>
      </c>
      <c r="E77" s="23">
        <v>0.23</v>
      </c>
      <c r="F77" s="29"/>
      <c r="G77" s="30">
        <f t="shared" si="5"/>
        <v>0</v>
      </c>
      <c r="H77" s="30">
        <f t="shared" si="6"/>
        <v>0</v>
      </c>
      <c r="I77" s="30">
        <f t="shared" si="7"/>
        <v>0</v>
      </c>
    </row>
    <row r="78" spans="1:9" x14ac:dyDescent="0.25">
      <c r="A78" s="67" t="s">
        <v>128</v>
      </c>
      <c r="B78" s="72" t="s">
        <v>158</v>
      </c>
      <c r="C78" s="17">
        <v>1</v>
      </c>
      <c r="D78" s="17">
        <v>10</v>
      </c>
      <c r="E78" s="23">
        <v>0.23</v>
      </c>
      <c r="F78" s="29"/>
      <c r="G78" s="30">
        <f t="shared" si="5"/>
        <v>0</v>
      </c>
      <c r="H78" s="30">
        <f t="shared" si="6"/>
        <v>0</v>
      </c>
      <c r="I78" s="30">
        <f t="shared" si="7"/>
        <v>0</v>
      </c>
    </row>
    <row r="79" spans="1:9" x14ac:dyDescent="0.25">
      <c r="A79" s="67" t="s">
        <v>129</v>
      </c>
      <c r="B79" s="72" t="s">
        <v>159</v>
      </c>
      <c r="C79" s="17">
        <v>2</v>
      </c>
      <c r="D79" s="17">
        <v>20</v>
      </c>
      <c r="E79" s="23">
        <v>0.23</v>
      </c>
      <c r="F79" s="29"/>
      <c r="G79" s="30">
        <f t="shared" si="5"/>
        <v>0</v>
      </c>
      <c r="H79" s="30">
        <f t="shared" si="6"/>
        <v>0</v>
      </c>
      <c r="I79" s="30">
        <f t="shared" si="7"/>
        <v>0</v>
      </c>
    </row>
    <row r="80" spans="1:9" x14ac:dyDescent="0.25">
      <c r="A80" s="67" t="s">
        <v>130</v>
      </c>
      <c r="B80" s="72" t="s">
        <v>160</v>
      </c>
      <c r="C80" s="17">
        <v>3</v>
      </c>
      <c r="D80" s="17">
        <v>30</v>
      </c>
      <c r="E80" s="23">
        <v>0.23</v>
      </c>
      <c r="F80" s="29"/>
      <c r="G80" s="30">
        <f t="shared" si="5"/>
        <v>0</v>
      </c>
      <c r="H80" s="30">
        <f t="shared" si="6"/>
        <v>0</v>
      </c>
      <c r="I80" s="30">
        <f t="shared" si="7"/>
        <v>0</v>
      </c>
    </row>
    <row r="81" spans="1:9" x14ac:dyDescent="0.25">
      <c r="A81" s="67" t="s">
        <v>131</v>
      </c>
      <c r="B81" s="72" t="s">
        <v>161</v>
      </c>
      <c r="C81" s="17">
        <v>3</v>
      </c>
      <c r="D81" s="17">
        <v>30</v>
      </c>
      <c r="E81" s="23">
        <v>0.23</v>
      </c>
      <c r="F81" s="29"/>
      <c r="G81" s="30">
        <f t="shared" si="5"/>
        <v>0</v>
      </c>
      <c r="H81" s="30">
        <f t="shared" si="6"/>
        <v>0</v>
      </c>
      <c r="I81" s="30">
        <f t="shared" si="7"/>
        <v>0</v>
      </c>
    </row>
    <row r="82" spans="1:9" x14ac:dyDescent="0.25">
      <c r="A82" s="67" t="s">
        <v>132</v>
      </c>
      <c r="B82" s="72" t="s">
        <v>162</v>
      </c>
      <c r="C82" s="17">
        <v>2</v>
      </c>
      <c r="D82" s="17">
        <v>20</v>
      </c>
      <c r="E82" s="23">
        <v>0.23</v>
      </c>
      <c r="F82" s="29"/>
      <c r="G82" s="30">
        <f t="shared" si="5"/>
        <v>0</v>
      </c>
      <c r="H82" s="30">
        <f t="shared" si="6"/>
        <v>0</v>
      </c>
      <c r="I82" s="30">
        <f t="shared" si="7"/>
        <v>0</v>
      </c>
    </row>
    <row r="83" spans="1:9" x14ac:dyDescent="0.25">
      <c r="A83" s="67" t="s">
        <v>133</v>
      </c>
      <c r="B83" s="72" t="s">
        <v>163</v>
      </c>
      <c r="C83" s="17">
        <v>2</v>
      </c>
      <c r="D83" s="17">
        <v>20</v>
      </c>
      <c r="E83" s="23">
        <v>0.23</v>
      </c>
      <c r="F83" s="29"/>
      <c r="G83" s="30">
        <f t="shared" si="5"/>
        <v>0</v>
      </c>
      <c r="H83" s="30">
        <f t="shared" si="6"/>
        <v>0</v>
      </c>
      <c r="I83" s="30">
        <f t="shared" si="7"/>
        <v>0</v>
      </c>
    </row>
    <row r="84" spans="1:9" x14ac:dyDescent="0.25">
      <c r="A84" s="67" t="s">
        <v>134</v>
      </c>
      <c r="B84" s="72" t="s">
        <v>164</v>
      </c>
      <c r="C84" s="17">
        <v>1</v>
      </c>
      <c r="D84" s="17">
        <v>10</v>
      </c>
      <c r="E84" s="23">
        <v>0.23</v>
      </c>
      <c r="F84" s="29"/>
      <c r="G84" s="30">
        <f t="shared" si="5"/>
        <v>0</v>
      </c>
      <c r="H84" s="30">
        <f t="shared" si="6"/>
        <v>0</v>
      </c>
      <c r="I84" s="30">
        <f t="shared" si="7"/>
        <v>0</v>
      </c>
    </row>
    <row r="85" spans="1:9" x14ac:dyDescent="0.25">
      <c r="A85" s="68" t="s">
        <v>135</v>
      </c>
      <c r="B85" s="73" t="s">
        <v>165</v>
      </c>
      <c r="C85" s="56">
        <v>1</v>
      </c>
      <c r="D85" s="56">
        <v>10</v>
      </c>
      <c r="E85" s="57">
        <v>0.23</v>
      </c>
      <c r="F85" s="58"/>
      <c r="G85" s="59">
        <f t="shared" si="5"/>
        <v>0</v>
      </c>
      <c r="H85" s="59">
        <f t="shared" si="6"/>
        <v>0</v>
      </c>
      <c r="I85" s="59">
        <f t="shared" si="7"/>
        <v>0</v>
      </c>
    </row>
    <row r="86" spans="1:9" x14ac:dyDescent="0.25">
      <c r="A86" s="77" t="s">
        <v>136</v>
      </c>
      <c r="B86" s="78" t="s">
        <v>166</v>
      </c>
      <c r="C86" s="79">
        <v>1</v>
      </c>
      <c r="D86" s="79">
        <v>10</v>
      </c>
      <c r="E86" s="80">
        <v>0.23</v>
      </c>
      <c r="F86" s="81"/>
      <c r="G86" s="82">
        <f t="shared" si="5"/>
        <v>0</v>
      </c>
      <c r="H86" s="82">
        <f t="shared" si="6"/>
        <v>0</v>
      </c>
      <c r="I86" s="82">
        <f t="shared" si="7"/>
        <v>0</v>
      </c>
    </row>
    <row r="87" spans="1:9" x14ac:dyDescent="0.25">
      <c r="A87" s="90"/>
      <c r="B87" s="91" t="s">
        <v>167</v>
      </c>
      <c r="C87" s="92"/>
      <c r="D87" s="92"/>
      <c r="E87" s="92"/>
      <c r="F87" s="92"/>
      <c r="G87" s="92"/>
      <c r="H87" s="92"/>
      <c r="I87" s="93"/>
    </row>
    <row r="88" spans="1:9" ht="48" thickBot="1" x14ac:dyDescent="0.3">
      <c r="A88" s="94" t="s">
        <v>169</v>
      </c>
      <c r="B88" s="95" t="s">
        <v>170</v>
      </c>
      <c r="C88" s="83" t="s">
        <v>168</v>
      </c>
      <c r="D88" s="83">
        <v>40</v>
      </c>
      <c r="E88" s="80">
        <v>0.23</v>
      </c>
      <c r="F88" s="84"/>
      <c r="G88" s="82">
        <f t="shared" ref="G88" si="8">F88+F88*E88</f>
        <v>0</v>
      </c>
      <c r="H88" s="82">
        <f t="shared" ref="H88" si="9">D88*F88</f>
        <v>0</v>
      </c>
      <c r="I88" s="82">
        <f t="shared" ref="I88" si="10">D88*G88</f>
        <v>0</v>
      </c>
    </row>
    <row r="89" spans="1:9" ht="25.5" customHeight="1" thickBot="1" x14ac:dyDescent="0.3">
      <c r="A89" s="85" t="s">
        <v>140</v>
      </c>
      <c r="B89" s="86"/>
      <c r="C89" s="86"/>
      <c r="D89" s="86"/>
      <c r="E89" s="87"/>
      <c r="F89" s="60"/>
      <c r="G89" s="88"/>
      <c r="H89" s="60">
        <f>SUM(H7:H88)</f>
        <v>0</v>
      </c>
      <c r="I89" s="89">
        <f>SUM(I7:I88)</f>
        <v>0</v>
      </c>
    </row>
    <row r="90" spans="1:9" x14ac:dyDescent="0.25">
      <c r="A90" s="61"/>
      <c r="B90" s="62"/>
      <c r="C90" s="63"/>
      <c r="D90" s="63"/>
      <c r="E90" s="64"/>
      <c r="F90" s="65"/>
      <c r="G90" s="65"/>
      <c r="H90" s="65"/>
      <c r="I90" s="65"/>
    </row>
    <row r="91" spans="1:9" x14ac:dyDescent="0.25">
      <c r="A91" s="61"/>
      <c r="B91" s="62"/>
      <c r="C91" s="63"/>
      <c r="D91" s="63"/>
      <c r="E91" s="64"/>
      <c r="F91" s="65"/>
      <c r="G91" s="65"/>
      <c r="H91" s="65"/>
      <c r="I91" s="65"/>
    </row>
  </sheetData>
  <mergeCells count="5">
    <mergeCell ref="A89:D89"/>
    <mergeCell ref="B3:I3"/>
    <mergeCell ref="F4:G4"/>
    <mergeCell ref="H4:I4"/>
    <mergeCell ref="B87:I87"/>
  </mergeCells>
  <pageMargins left="0.70000000000000007" right="0.70000000000000007" top="1.1437007874015752" bottom="1.1437007874015752" header="0.75000000000000011" footer="0.75000000000000011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162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Tomáš Kundrát</cp:lastModifiedBy>
  <cp:lastPrinted>2025-10-03T16:08:00Z</cp:lastPrinted>
  <dcterms:created xsi:type="dcterms:W3CDTF">2025-02-17T09:09:20Z</dcterms:created>
  <dcterms:modified xsi:type="dcterms:W3CDTF">2026-01-15T11:01:52Z</dcterms:modified>
</cp:coreProperties>
</file>