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34_2025_Cistiace pomocky\02. Príprava\06. PT pre PHZ\01. Odoslané\"/>
    </mc:Choice>
  </mc:AlternateContent>
  <bookViews>
    <workbookView xWindow="0" yWindow="0" windowWidth="13740" windowHeight="11250"/>
  </bookViews>
  <sheets>
    <sheet name="Kalkulacia" sheetId="2" r:id="rId1"/>
  </sheets>
  <definedNames>
    <definedName name="_xlnm.Print_Area" localSheetId="0">Kalkulacia!$A$1:$O$69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2" l="1"/>
  <c r="I50" i="2"/>
  <c r="J50" i="2" s="1"/>
  <c r="K49" i="2"/>
  <c r="J49" i="2"/>
  <c r="I49" i="2"/>
  <c r="K48" i="2"/>
  <c r="I48" i="2"/>
  <c r="J48" i="2" s="1"/>
  <c r="K47" i="2"/>
  <c r="L47" i="2" s="1"/>
  <c r="M47" i="2" s="1"/>
  <c r="I47" i="2"/>
  <c r="J47" i="2" s="1"/>
  <c r="K46" i="2"/>
  <c r="I46" i="2"/>
  <c r="J46" i="2" s="1"/>
  <c r="K45" i="2"/>
  <c r="I45" i="2"/>
  <c r="J45" i="2" s="1"/>
  <c r="K44" i="2"/>
  <c r="I44" i="2"/>
  <c r="J44" i="2" s="1"/>
  <c r="K43" i="2"/>
  <c r="L43" i="2" s="1"/>
  <c r="M43" i="2" s="1"/>
  <c r="I43" i="2"/>
  <c r="J43" i="2" s="1"/>
  <c r="K42" i="2"/>
  <c r="I42" i="2"/>
  <c r="J42" i="2" s="1"/>
  <c r="K41" i="2"/>
  <c r="J41" i="2"/>
  <c r="I41" i="2"/>
  <c r="K40" i="2"/>
  <c r="I40" i="2"/>
  <c r="J40" i="2" s="1"/>
  <c r="K39" i="2"/>
  <c r="L39" i="2" s="1"/>
  <c r="M39" i="2" s="1"/>
  <c r="I39" i="2"/>
  <c r="J39" i="2" s="1"/>
  <c r="K38" i="2"/>
  <c r="L38" i="2" s="1"/>
  <c r="M38" i="2" s="1"/>
  <c r="I38" i="2"/>
  <c r="J38" i="2" s="1"/>
  <c r="K37" i="2"/>
  <c r="I37" i="2"/>
  <c r="J37" i="2" s="1"/>
  <c r="K36" i="2"/>
  <c r="I36" i="2"/>
  <c r="J36" i="2" s="1"/>
  <c r="K35" i="2"/>
  <c r="L35" i="2" s="1"/>
  <c r="M35" i="2" s="1"/>
  <c r="I35" i="2"/>
  <c r="J35" i="2" s="1"/>
  <c r="K34" i="2"/>
  <c r="L34" i="2" s="1"/>
  <c r="M34" i="2" s="1"/>
  <c r="I34" i="2"/>
  <c r="J34" i="2" s="1"/>
  <c r="K33" i="2"/>
  <c r="I33" i="2"/>
  <c r="J33" i="2" s="1"/>
  <c r="K32" i="2"/>
  <c r="I32" i="2"/>
  <c r="J32" i="2" s="1"/>
  <c r="K31" i="2"/>
  <c r="L31" i="2" s="1"/>
  <c r="M31" i="2" s="1"/>
  <c r="I31" i="2"/>
  <c r="J31" i="2" s="1"/>
  <c r="K30" i="2"/>
  <c r="I30" i="2"/>
  <c r="J30" i="2" s="1"/>
  <c r="K29" i="2"/>
  <c r="I29" i="2"/>
  <c r="J29" i="2" s="1"/>
  <c r="K28" i="2"/>
  <c r="I28" i="2"/>
  <c r="J28" i="2" s="1"/>
  <c r="K27" i="2"/>
  <c r="L27" i="2" s="1"/>
  <c r="M27" i="2" s="1"/>
  <c r="I27" i="2"/>
  <c r="J27" i="2" s="1"/>
  <c r="K26" i="2"/>
  <c r="I26" i="2"/>
  <c r="J26" i="2" s="1"/>
  <c r="K25" i="2"/>
  <c r="I25" i="2"/>
  <c r="J25" i="2" s="1"/>
  <c r="K24" i="2"/>
  <c r="I24" i="2"/>
  <c r="J24" i="2" s="1"/>
  <c r="K23" i="2"/>
  <c r="L23" i="2" s="1"/>
  <c r="M23" i="2" s="1"/>
  <c r="I23" i="2"/>
  <c r="J23" i="2" s="1"/>
  <c r="K22" i="2"/>
  <c r="L22" i="2" s="1"/>
  <c r="M22" i="2" s="1"/>
  <c r="I22" i="2"/>
  <c r="J22" i="2" s="1"/>
  <c r="K21" i="2"/>
  <c r="I21" i="2"/>
  <c r="J21" i="2" s="1"/>
  <c r="K20" i="2"/>
  <c r="I20" i="2"/>
  <c r="J20" i="2" s="1"/>
  <c r="K19" i="2"/>
  <c r="L19" i="2" s="1"/>
  <c r="M19" i="2" s="1"/>
  <c r="I19" i="2"/>
  <c r="J19" i="2" s="1"/>
  <c r="K18" i="2"/>
  <c r="L18" i="2" s="1"/>
  <c r="M18" i="2" s="1"/>
  <c r="I18" i="2"/>
  <c r="J18" i="2" s="1"/>
  <c r="K17" i="2"/>
  <c r="I17" i="2"/>
  <c r="J17" i="2" s="1"/>
  <c r="K16" i="2"/>
  <c r="I16" i="2"/>
  <c r="J16" i="2" s="1"/>
  <c r="K15" i="2"/>
  <c r="L15" i="2" s="1"/>
  <c r="M15" i="2" s="1"/>
  <c r="I15" i="2"/>
  <c r="J15" i="2" s="1"/>
  <c r="K14" i="2"/>
  <c r="I14" i="2"/>
  <c r="J14" i="2" s="1"/>
  <c r="K13" i="2"/>
  <c r="I13" i="2"/>
  <c r="J13" i="2" s="1"/>
  <c r="K12" i="2"/>
  <c r="J12" i="2"/>
  <c r="I12" i="2"/>
  <c r="K11" i="2"/>
  <c r="L11" i="2" s="1"/>
  <c r="M11" i="2" s="1"/>
  <c r="I11" i="2"/>
  <c r="J11" i="2" s="1"/>
  <c r="K10" i="2"/>
  <c r="I10" i="2"/>
  <c r="J10" i="2" s="1"/>
  <c r="K9" i="2"/>
  <c r="I9" i="2"/>
  <c r="J9" i="2" s="1"/>
  <c r="L50" i="2" l="1"/>
  <c r="M50" i="2" s="1"/>
  <c r="L46" i="2"/>
  <c r="M46" i="2" s="1"/>
  <c r="L42" i="2"/>
  <c r="M42" i="2" s="1"/>
  <c r="L30" i="2"/>
  <c r="M30" i="2" s="1"/>
  <c r="L26" i="2"/>
  <c r="M26" i="2" s="1"/>
  <c r="L14" i="2"/>
  <c r="M14" i="2" s="1"/>
  <c r="M10" i="2"/>
  <c r="L10" i="2"/>
  <c r="M44" i="2"/>
  <c r="L20" i="2"/>
  <c r="M20" i="2" s="1"/>
  <c r="L24" i="2"/>
  <c r="M24" i="2" s="1"/>
  <c r="L28" i="2"/>
  <c r="M28" i="2" s="1"/>
  <c r="L40" i="2"/>
  <c r="M40" i="2" s="1"/>
  <c r="L12" i="2"/>
  <c r="M12" i="2" s="1"/>
  <c r="L16" i="2"/>
  <c r="M16" i="2" s="1"/>
  <c r="L32" i="2"/>
  <c r="M32" i="2" s="1"/>
  <c r="L36" i="2"/>
  <c r="M36" i="2" s="1"/>
  <c r="L44" i="2"/>
  <c r="L48" i="2"/>
  <c r="M48" i="2" s="1"/>
  <c r="L9" i="2"/>
  <c r="M9" i="2" s="1"/>
  <c r="L13" i="2"/>
  <c r="M13" i="2" s="1"/>
  <c r="L17" i="2"/>
  <c r="M17" i="2" s="1"/>
  <c r="L21" i="2"/>
  <c r="M21" i="2" s="1"/>
  <c r="L25" i="2"/>
  <c r="M25" i="2" s="1"/>
  <c r="L29" i="2"/>
  <c r="M29" i="2" s="1"/>
  <c r="L33" i="2"/>
  <c r="M33" i="2" s="1"/>
  <c r="L37" i="2"/>
  <c r="M37" i="2" s="1"/>
  <c r="L41" i="2"/>
  <c r="M41" i="2" s="1"/>
  <c r="L45" i="2"/>
  <c r="M45" i="2" s="1"/>
  <c r="L49" i="2"/>
  <c r="M49" i="2" s="1"/>
  <c r="K51" i="2"/>
  <c r="M51" i="2" l="1"/>
</calcChain>
</file>

<file path=xl/sharedStrings.xml><?xml version="1.0" encoding="utf-8"?>
<sst xmlns="http://schemas.openxmlformats.org/spreadsheetml/2006/main" count="131" uniqueCount="89">
  <si>
    <r>
      <t xml:space="preserve">Príloha č. 1 - </t>
    </r>
    <r>
      <rPr>
        <sz val="9"/>
        <color indexed="8"/>
        <rFont val="Arial"/>
        <family val="2"/>
        <charset val="238"/>
      </rPr>
      <t>Kalkulácia ceny a návrh na plnenie kritéria na vyhodnotenie ponúk - Štruktúrovaný rozpočet ceny predmetu zákazky</t>
    </r>
  </si>
  <si>
    <t>Por. číslo
položky</t>
  </si>
  <si>
    <t>Názov položky</t>
  </si>
  <si>
    <t xml:space="preserve">Názov ponúkaného výrobku uchádzača
</t>
  </si>
  <si>
    <t>Jednotková cena 
za MJ</t>
  </si>
  <si>
    <t>Celková cena 
za predpokladané množstvo MJ</t>
  </si>
  <si>
    <t>bez DPH</t>
  </si>
  <si>
    <t>Sadzba DPH
v %</t>
  </si>
  <si>
    <t>DPH</t>
  </si>
  <si>
    <t>s DPH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</si>
  <si>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</si>
  <si>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</si>
  <si>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</si>
  <si>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</si>
  <si>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</si>
  <si>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</si>
  <si>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</si>
  <si>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</si>
  <si>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</si>
  <si>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</si>
  <si>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</si>
  <si>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</si>
  <si>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ks</t>
  </si>
  <si>
    <t>V:</t>
  </si>
  <si>
    <t>Dňa:</t>
  </si>
  <si>
    <t>SPOLU:</t>
  </si>
  <si>
    <t>Poznámka</t>
  </si>
  <si>
    <t xml:space="preserve">Položka č. 14 - Zostava na umývanie okien </t>
  </si>
  <si>
    <t>Položka č. 21 - Kefka s rúčkou, typ č.1</t>
  </si>
  <si>
    <t xml:space="preserve">Položka č. 24 - Kefka na skúmavky, typ 1 </t>
  </si>
  <si>
    <t>Položka č. 28 - Špongia na riad tvarovaná</t>
  </si>
  <si>
    <t>Položka č. 29 - Špongia na riad malá</t>
  </si>
  <si>
    <t>Položka č. 30 - Utierka na malé plochy na opakované použitie - ružová</t>
  </si>
  <si>
    <t>Položka č. 31 - Utierka na malé plochy na opakované použitie - modrá</t>
  </si>
  <si>
    <t>Položka č. 32 - Utierka na malé plochy na opakované použitie - zelená</t>
  </si>
  <si>
    <t>Položka č. 33 - Utierka na malé plochy na opakované použitie - žltá</t>
  </si>
  <si>
    <t>Položka č. 34 - Utierka univerzálna na opakované použitie na malé plochy</t>
  </si>
  <si>
    <t>Položka č.35 - Utierka na čistenie a leštenie bez chemických prostriedkov</t>
  </si>
  <si>
    <t>IČO:</t>
  </si>
  <si>
    <t>3.</t>
  </si>
  <si>
    <t xml:space="preserve">Názov predmetu zákazky: </t>
  </si>
  <si>
    <t>Čistiace pomôcky</t>
  </si>
  <si>
    <t>Identifikátor objednávateľa</t>
  </si>
  <si>
    <t>N E V Y P Ĺ Ň A Ť</t>
  </si>
  <si>
    <t>Položka č. 23 - Ryžák podlahový s tyčou</t>
  </si>
  <si>
    <t>Položka č. 26 - Drôtenka ručná</t>
  </si>
  <si>
    <t>Položka č. 27 - Drôtenka strojová</t>
  </si>
  <si>
    <t>Položka č. 36 - Upratovací vozík č. 1</t>
  </si>
  <si>
    <t>Položka č. 37 - Upratovací vozík č. 2</t>
  </si>
  <si>
    <t>Položka č. 38 - Výstražný stojan typu "A"</t>
  </si>
  <si>
    <t>Položka č. 39 - Tyčový držiak mopu</t>
  </si>
  <si>
    <t>Položka č. 40 - Umývacia handra</t>
  </si>
  <si>
    <t>Položka č. 41 - Zvon na upchatý odpad</t>
  </si>
  <si>
    <t>Položka č. 1 - Mopová zostava -  tyč, držiak mopu, mop s mikrovláknom</t>
  </si>
  <si>
    <t>Položka č. 2 - Návlek na mop s mikrovláknom</t>
  </si>
  <si>
    <t xml:space="preserve">Položka č. 3 - Teleskopická tyč na držiak mopu </t>
  </si>
  <si>
    <t xml:space="preserve">Položka č. 4 - Mopová zostava, typ č.1 </t>
  </si>
  <si>
    <t>Položka č. 5 - Návlek na mop prešívaný, typ č. 1</t>
  </si>
  <si>
    <t xml:space="preserve">Položka č. 6 - Mopová zostava, typ č.2 </t>
  </si>
  <si>
    <t>Položka č. 7 - Návlek na mop prešívaný, typ 2</t>
  </si>
  <si>
    <t>Položka č. 8 - Tyč s otvorom na držiak mopu</t>
  </si>
  <si>
    <t>Položka č. 9 - Portviš PVC s násadou</t>
  </si>
  <si>
    <t xml:space="preserve">Položka č. 10 - Ryžák ručný (kefa na podlahu) </t>
  </si>
  <si>
    <t>Položka č. 11 - Lopatka s metličkou</t>
  </si>
  <si>
    <t xml:space="preserve">Položka č. 12 - Vedro ciachované, typ č. 1 </t>
  </si>
  <si>
    <t xml:space="preserve">Položka č. 13 - Vedro ciachované, typ č. 2 </t>
  </si>
  <si>
    <t xml:space="preserve">Položka č. 15 - Stierka na okná </t>
  </si>
  <si>
    <t>Položka č. 16 - Plastový držiak na návlek v tvare T</t>
  </si>
  <si>
    <t xml:space="preserve">Položka č. 17 - Kožúšok na T stierku </t>
  </si>
  <si>
    <t xml:space="preserve">Položka č. 18 - Prachovka s teleskopickou rúčkou </t>
  </si>
  <si>
    <t>Položka č. 19 - Handra umývacia na podlahy</t>
  </si>
  <si>
    <t xml:space="preserve">Položka č. 20 - Kefa na čistenie WC so stojanom </t>
  </si>
  <si>
    <t>Položka č. 22 - Kefka s rúčkou, typ č. 2</t>
  </si>
  <si>
    <t>Položka č. 25 - Kefka na skúmavky, typ 2</t>
  </si>
  <si>
    <t xml:space="preserve">Ak sa uvádzajú údaje alebo odkazy na konkrétneho výrobcu, výrobný postup, značku, obchodný názov, patent alebo typ, umožňuje sa dodávateľovi predloženie ponuky s ekvivalentným riešením s rovnakými, respektíve lepšími parametrami. Za ekvivalent sa považujú tovary, ktoré zároveň spĺňajú všetky podmienky dané objednávateľom. 
V prípade, ak dodávateľ predloží ekvivalent k niektorým tovarom uvedeným v špecifikácií predmetu zákazky, je povinný objednávateľa na túto skutočnosť osobitne upozorniť a preukázať parametre a kvalitatívne vlastnosti uvedené pri jednotlivom tovare. 
Informáciu o ponúkanom balení/ mernej jednotke uvedie dodávateľ do poznámky v stĺpci č.13 </t>
  </si>
  <si>
    <t>bal / 10 ks</t>
  </si>
  <si>
    <t>bal / 5 ks</t>
  </si>
  <si>
    <t>ŠTRUKTUROVANÝ ROZPOČET CENY</t>
  </si>
  <si>
    <t>Položka č. 42 - Antistatická prachovka</t>
  </si>
  <si>
    <t>Uchádzač musí predložiť ponuku na všetky položky predmetu zákazky.</t>
  </si>
  <si>
    <t>Obchodné meno/Názov uchádzača:</t>
  </si>
  <si>
    <t>Sídlo/Miesto podnikania:</t>
  </si>
  <si>
    <t>Podpis a pečiatka:</t>
  </si>
  <si>
    <t>Meno a priezvisko oprávnenéj osoby na podpisovanie:</t>
  </si>
  <si>
    <t>Poznámka:</t>
  </si>
  <si>
    <t>- povinné údaje vyplní uchádzač</t>
  </si>
  <si>
    <t>- kritérium na vyhodnotenie</t>
  </si>
  <si>
    <t xml:space="preserve">Predpokladaný počet MJ 
(24 mes.)
</t>
  </si>
  <si>
    <t>Merná 
jednotka
(MJ)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</si>
</sst>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indexed="8"/>
      <name val="Times"/>
      <family val="1"/>
    </font>
    <font>
      <b/>
      <sz val="14"/>
      <color indexed="8"/>
      <name val="Times"/>
      <family val="1"/>
    </font>
    <font>
      <i/>
      <sz val="10"/>
      <name val="Times"/>
      <family val="1"/>
    </font>
    <font>
      <b/>
      <i/>
      <sz val="10"/>
      <name val="Times"/>
      <family val="1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1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64" fontId="7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2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3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164" fontId="8" fillId="4" borderId="12" xfId="0" applyNumberFormat="1" applyFont="1" applyFill="1" applyBorder="1" applyAlignment="1">
      <alignment horizontal="right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4" xfId="0" applyNumberFormat="1" applyFont="1" applyBorder="1" applyAlignment="1" applyProtection="1">
      <alignment horizontal="right"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9" fontId="7" fillId="0" borderId="12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4" xfId="0" applyNumberFormat="1" applyFont="1" applyBorder="1" applyAlignment="1" applyProtection="1">
      <alignment horizontal="right" vertical="center" wrapText="1"/>
      <protection locked="0"/>
    </xf>
    <xf numFmtId="164" fontId="3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2" xfId="0" applyFont="1" applyFill="1" applyBorder="1" applyAlignment="1">
      <alignment horizontal="center" vertical="center" wrapText="1"/>
    </xf>
    <xf numFmtId="9" fontId="7" fillId="5" borderId="12" xfId="0" applyNumberFormat="1" applyFont="1" applyFill="1" applyBorder="1" applyAlignment="1">
      <alignment horizontal="center" vertical="center" wrapText="1"/>
    </xf>
    <xf numFmtId="164" fontId="7" fillId="5" borderId="25" xfId="0" applyNumberFormat="1" applyFont="1" applyFill="1" applyBorder="1" applyAlignment="1" applyProtection="1">
      <alignment horizontal="right" vertical="center" wrapText="1"/>
      <protection locked="0"/>
    </xf>
    <xf numFmtId="164" fontId="7" fillId="5" borderId="2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 applyProtection="1">
      <alignment vertical="center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49" fontId="7" fillId="0" borderId="31" xfId="0" applyNumberFormat="1" applyFont="1" applyFill="1" applyBorder="1" applyAlignment="1">
      <alignment horizontal="left" vertical="center" wrapText="1"/>
    </xf>
    <xf numFmtId="9" fontId="7" fillId="0" borderId="30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2" fillId="7" borderId="15" xfId="0" applyFont="1" applyFill="1" applyBorder="1" applyAlignment="1" applyProtection="1">
      <alignment horizontal="center" vertical="top" wrapText="1"/>
      <protection locked="0"/>
    </xf>
    <xf numFmtId="0" fontId="12" fillId="7" borderId="1" xfId="0" applyFont="1" applyFill="1" applyBorder="1" applyAlignment="1" applyProtection="1">
      <alignment horizontal="center" vertical="top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13" fillId="0" borderId="36" xfId="0" applyFont="1" applyBorder="1" applyAlignment="1">
      <alignment horizontal="right" vertical="center" wrapText="1"/>
    </xf>
    <xf numFmtId="164" fontId="3" fillId="6" borderId="37" xfId="0" applyNumberFormat="1" applyFont="1" applyFill="1" applyBorder="1" applyAlignment="1" applyProtection="1">
      <alignment vertical="center" wrapText="1"/>
      <protection locked="0"/>
    </xf>
    <xf numFmtId="164" fontId="3" fillId="0" borderId="36" xfId="0" applyNumberFormat="1" applyFont="1" applyBorder="1" applyAlignment="1" applyProtection="1">
      <alignment vertical="center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Fill="1" applyBorder="1" applyAlignment="1">
      <alignment horizontal="left" vertical="center" wrapText="1"/>
    </xf>
    <xf numFmtId="49" fontId="7" fillId="0" borderId="41" xfId="0" applyNumberFormat="1" applyFont="1" applyBorder="1" applyAlignment="1">
      <alignment horizontal="left" vertical="center" wrapText="1"/>
    </xf>
    <xf numFmtId="49" fontId="8" fillId="0" borderId="41" xfId="0" applyNumberFormat="1" applyFont="1" applyBorder="1" applyAlignment="1">
      <alignment horizontal="left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/>
    </xf>
    <xf numFmtId="0" fontId="3" fillId="7" borderId="44" xfId="0" applyFont="1" applyFill="1" applyBorder="1" applyAlignment="1">
      <alignment horizontal="left" vertical="center" wrapText="1"/>
    </xf>
    <xf numFmtId="49" fontId="7" fillId="0" borderId="45" xfId="0" applyNumberFormat="1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 vertical="center" wrapText="1"/>
    </xf>
    <xf numFmtId="164" fontId="8" fillId="4" borderId="44" xfId="0" applyNumberFormat="1" applyFont="1" applyFill="1" applyBorder="1" applyAlignment="1">
      <alignment horizontal="right" vertical="center" wrapText="1"/>
    </xf>
    <xf numFmtId="9" fontId="7" fillId="0" borderId="44" xfId="0" applyNumberFormat="1" applyFont="1" applyFill="1" applyBorder="1" applyAlignment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>
      <alignment vertical="center" wrapText="1"/>
    </xf>
    <xf numFmtId="0" fontId="7" fillId="0" borderId="0" xfId="2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7" fillId="0" borderId="0" xfId="2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left" vertical="center"/>
    </xf>
    <xf numFmtId="0" fontId="19" fillId="0" borderId="0" xfId="0" applyFont="1" applyAlignment="1" applyProtection="1">
      <alignment wrapText="1"/>
      <protection locked="0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9" fontId="8" fillId="0" borderId="0" xfId="2" applyNumberFormat="1" applyFont="1" applyBorder="1" applyAlignment="1">
      <alignment horizontal="center" wrapText="1"/>
    </xf>
    <xf numFmtId="0" fontId="8" fillId="0" borderId="0" xfId="2" applyFont="1"/>
    <xf numFmtId="0" fontId="8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Border="1" applyAlignment="1">
      <alignment horizontal="center" wrapText="1"/>
    </xf>
    <xf numFmtId="0" fontId="11" fillId="3" borderId="39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 applyFill="1" applyBorder="1"/>
    <xf numFmtId="0" fontId="11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20" fillId="5" borderId="50" xfId="0" applyNumberFormat="1" applyFont="1" applyFill="1" applyBorder="1" applyAlignment="1" applyProtection="1">
      <alignment horizontal="right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9" fontId="8" fillId="0" borderId="0" xfId="2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0" xfId="0" applyNumberFormat="1" applyFont="1" applyBorder="1" applyAlignment="1">
      <alignment horizontal="left" wrapText="1"/>
    </xf>
    <xf numFmtId="0" fontId="7" fillId="0" borderId="0" xfId="2" applyFont="1" applyFill="1" applyBorder="1" applyAlignment="1">
      <alignment horizontal="right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2" fontId="2" fillId="3" borderId="13" xfId="0" applyNumberFormat="1" applyFont="1" applyFill="1" applyBorder="1" applyAlignment="1" applyProtection="1">
      <alignment horizontal="center" vertical="top" wrapText="1"/>
      <protection locked="0"/>
    </xf>
    <xf numFmtId="2" fontId="2" fillId="3" borderId="2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3" fontId="21" fillId="3" borderId="15" xfId="0" applyNumberFormat="1" applyFont="1" applyFill="1" applyBorder="1" applyAlignment="1" applyProtection="1">
      <alignment horizontal="center" vertical="top" wrapText="1"/>
      <protection locked="0"/>
    </xf>
    <xf numFmtId="3" fontId="21" fillId="3" borderId="1" xfId="0" applyNumberFormat="1" applyFont="1" applyFill="1" applyBorder="1" applyAlignment="1" applyProtection="1">
      <alignment horizontal="center" vertical="top" wrapText="1"/>
      <protection locked="0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3" fontId="7" fillId="0" borderId="42" xfId="0" applyNumberFormat="1" applyFont="1" applyFill="1" applyBorder="1" applyAlignment="1">
      <alignment horizontal="center" vertical="center" wrapText="1"/>
    </xf>
    <xf numFmtId="3" fontId="7" fillId="0" borderId="46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</cellXfs>
  <cellStyles count="3">
    <cellStyle name="Normálna 2 2" xfId="2"/>
    <cellStyle name="Normálne" xfId="0" builtinId="0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A4" zoomScaleNormal="100" zoomScaleSheetLayoutView="70" workbookViewId="0">
      <selection activeCell="R54" sqref="R54"/>
    </sheetView>
  </sheetViews>
  <sheetFormatPr defaultColWidth="9.140625" defaultRowHeight="12" x14ac:dyDescent="0.2"/>
  <cols>
    <col min="1" max="1" width="6.85546875" style="19" customWidth="1"/>
    <col min="2" max="2" width="38" style="2" customWidth="1"/>
    <col min="3" max="3" width="24.85546875" style="2" customWidth="1"/>
    <col min="4" max="4" width="28.28515625" style="2" customWidth="1"/>
    <col min="5" max="5" width="9.140625" style="2" customWidth="1"/>
    <col min="6" max="6" width="12.85546875" style="20" customWidth="1"/>
    <col min="7" max="7" width="12.7109375" style="2" customWidth="1"/>
    <col min="8" max="8" width="7.28515625" style="67" customWidth="1"/>
    <col min="9" max="13" width="12.7109375" style="2" customWidth="1"/>
    <col min="14" max="15" width="11" style="2" customWidth="1"/>
    <col min="16" max="16384" width="9.140625" style="2"/>
  </cols>
  <sheetData>
    <row r="1" spans="1:16" ht="12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s="4" customFormat="1" ht="12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s="4" customFormat="1" ht="12" customHeight="1" x14ac:dyDescent="0.25">
      <c r="A3" s="130" t="s">
        <v>40</v>
      </c>
      <c r="B3" s="130"/>
      <c r="C3" s="130"/>
      <c r="D3" s="130"/>
      <c r="E3" s="33"/>
      <c r="F3" s="33"/>
      <c r="G3" s="33"/>
      <c r="H3" s="33"/>
      <c r="I3" s="33"/>
      <c r="J3" s="33"/>
      <c r="K3" s="33"/>
      <c r="L3" s="33"/>
      <c r="M3" s="33"/>
    </row>
    <row r="4" spans="1:16" s="4" customFormat="1" ht="30" customHeight="1" x14ac:dyDescent="0.25">
      <c r="A4" s="131" t="s">
        <v>41</v>
      </c>
      <c r="B4" s="131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6" s="4" customFormat="1" ht="36" customHeight="1" thickBot="1" x14ac:dyDescent="0.3">
      <c r="A5" s="132" t="s">
        <v>77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6" s="5" customFormat="1" ht="28.5" customHeight="1" x14ac:dyDescent="0.25">
      <c r="A6" s="133" t="s">
        <v>1</v>
      </c>
      <c r="B6" s="135" t="s">
        <v>2</v>
      </c>
      <c r="C6" s="62" t="s">
        <v>42</v>
      </c>
      <c r="D6" s="149" t="s">
        <v>3</v>
      </c>
      <c r="E6" s="137" t="s">
        <v>88</v>
      </c>
      <c r="F6" s="142" t="s">
        <v>87</v>
      </c>
      <c r="G6" s="139" t="s">
        <v>4</v>
      </c>
      <c r="H6" s="140"/>
      <c r="I6" s="140"/>
      <c r="J6" s="141"/>
      <c r="K6" s="139" t="s">
        <v>5</v>
      </c>
      <c r="L6" s="140"/>
      <c r="M6" s="141"/>
      <c r="N6" s="124" t="s">
        <v>26</v>
      </c>
      <c r="O6" s="125"/>
    </row>
    <row r="7" spans="1:16" s="5" customFormat="1" ht="39" customHeight="1" x14ac:dyDescent="0.25">
      <c r="A7" s="134"/>
      <c r="B7" s="136"/>
      <c r="C7" s="63" t="s">
        <v>43</v>
      </c>
      <c r="D7" s="150"/>
      <c r="E7" s="138"/>
      <c r="F7" s="143"/>
      <c r="G7" s="21" t="s">
        <v>6</v>
      </c>
      <c r="H7" s="22" t="s">
        <v>7</v>
      </c>
      <c r="I7" s="22" t="s">
        <v>8</v>
      </c>
      <c r="J7" s="23" t="s">
        <v>9</v>
      </c>
      <c r="K7" s="21" t="s">
        <v>6</v>
      </c>
      <c r="L7" s="22" t="s">
        <v>8</v>
      </c>
      <c r="M7" s="23" t="s">
        <v>9</v>
      </c>
      <c r="N7" s="126"/>
      <c r="O7" s="127"/>
    </row>
    <row r="8" spans="1:16" s="6" customFormat="1" ht="15" customHeight="1" x14ac:dyDescent="0.25">
      <c r="A8" s="28" t="s">
        <v>10</v>
      </c>
      <c r="B8" s="29" t="s">
        <v>11</v>
      </c>
      <c r="C8" s="64"/>
      <c r="D8" s="34" t="s">
        <v>39</v>
      </c>
      <c r="E8" s="35" t="s">
        <v>12</v>
      </c>
      <c r="F8" s="36" t="s">
        <v>13</v>
      </c>
      <c r="G8" s="71" t="s">
        <v>14</v>
      </c>
      <c r="H8" s="37" t="s">
        <v>15</v>
      </c>
      <c r="I8" s="37" t="s">
        <v>16</v>
      </c>
      <c r="J8" s="38" t="s">
        <v>17</v>
      </c>
      <c r="K8" s="71" t="s">
        <v>18</v>
      </c>
      <c r="L8" s="37" t="s">
        <v>19</v>
      </c>
      <c r="M8" s="38" t="s">
        <v>20</v>
      </c>
      <c r="N8" s="128" t="s">
        <v>21</v>
      </c>
      <c r="O8" s="129"/>
    </row>
    <row r="9" spans="1:16" s="8" customFormat="1" ht="24.95" customHeight="1" x14ac:dyDescent="0.25">
      <c r="A9" s="30">
        <v>1</v>
      </c>
      <c r="B9" s="31" t="s">
        <v>53</v>
      </c>
      <c r="C9" s="65"/>
      <c r="D9" s="26"/>
      <c r="E9" s="25" t="s">
        <v>22</v>
      </c>
      <c r="F9" s="144">
        <v>136</v>
      </c>
      <c r="G9" s="39"/>
      <c r="H9" s="40"/>
      <c r="I9" s="7">
        <f t="shared" ref="I9:I42" si="0">G9*H9</f>
        <v>0</v>
      </c>
      <c r="J9" s="41">
        <f t="shared" ref="J9:J42" si="1">G9+I9</f>
        <v>0</v>
      </c>
      <c r="K9" s="7">
        <f t="shared" ref="K9:K50" si="2">F9*G9</f>
        <v>0</v>
      </c>
      <c r="L9" s="42">
        <f t="shared" ref="L9:L50" si="3">K9*H9</f>
        <v>0</v>
      </c>
      <c r="M9" s="41">
        <f t="shared" ref="M9:M50" si="4">K9+L9</f>
        <v>0</v>
      </c>
      <c r="N9" s="115"/>
      <c r="O9" s="116"/>
    </row>
    <row r="10" spans="1:16" s="10" customFormat="1" ht="24.95" customHeight="1" x14ac:dyDescent="0.25">
      <c r="A10" s="30">
        <v>2</v>
      </c>
      <c r="B10" s="32" t="s">
        <v>54</v>
      </c>
      <c r="C10" s="65"/>
      <c r="D10" s="72"/>
      <c r="E10" s="43" t="s">
        <v>22</v>
      </c>
      <c r="F10" s="145">
        <v>4310</v>
      </c>
      <c r="G10" s="39"/>
      <c r="H10" s="44"/>
      <c r="I10" s="9">
        <f t="shared" si="0"/>
        <v>0</v>
      </c>
      <c r="J10" s="45">
        <f t="shared" si="1"/>
        <v>0</v>
      </c>
      <c r="K10" s="9">
        <f t="shared" si="2"/>
        <v>0</v>
      </c>
      <c r="L10" s="46">
        <f t="shared" si="3"/>
        <v>0</v>
      </c>
      <c r="M10" s="45">
        <f t="shared" si="4"/>
        <v>0</v>
      </c>
      <c r="N10" s="115"/>
      <c r="O10" s="116"/>
    </row>
    <row r="11" spans="1:16" s="12" customFormat="1" ht="24.95" customHeight="1" x14ac:dyDescent="0.25">
      <c r="A11" s="30">
        <v>3</v>
      </c>
      <c r="B11" s="32" t="s">
        <v>55</v>
      </c>
      <c r="C11" s="65"/>
      <c r="D11" s="73"/>
      <c r="E11" s="43" t="s">
        <v>22</v>
      </c>
      <c r="F11" s="145">
        <v>4</v>
      </c>
      <c r="G11" s="39"/>
      <c r="H11" s="44"/>
      <c r="I11" s="11">
        <f t="shared" si="0"/>
        <v>0</v>
      </c>
      <c r="J11" s="45">
        <f t="shared" si="1"/>
        <v>0</v>
      </c>
      <c r="K11" s="11">
        <f t="shared" si="2"/>
        <v>0</v>
      </c>
      <c r="L11" s="47">
        <f t="shared" si="3"/>
        <v>0</v>
      </c>
      <c r="M11" s="45">
        <f t="shared" si="4"/>
        <v>0</v>
      </c>
      <c r="N11" s="115"/>
      <c r="O11" s="116"/>
    </row>
    <row r="12" spans="1:16" s="12" customFormat="1" ht="24.95" customHeight="1" x14ac:dyDescent="0.25">
      <c r="A12" s="30">
        <v>4</v>
      </c>
      <c r="B12" s="32" t="s">
        <v>56</v>
      </c>
      <c r="C12" s="65"/>
      <c r="D12" s="27"/>
      <c r="E12" s="43" t="s">
        <v>22</v>
      </c>
      <c r="F12" s="145">
        <v>28</v>
      </c>
      <c r="G12" s="39"/>
      <c r="H12" s="44"/>
      <c r="I12" s="9">
        <f>G12*H12</f>
        <v>0</v>
      </c>
      <c r="J12" s="45">
        <f>G12+I12</f>
        <v>0</v>
      </c>
      <c r="K12" s="9">
        <f>F12*G12</f>
        <v>0</v>
      </c>
      <c r="L12" s="46">
        <f>K12*H12</f>
        <v>0</v>
      </c>
      <c r="M12" s="45">
        <f>K12+L12</f>
        <v>0</v>
      </c>
      <c r="N12" s="115"/>
      <c r="O12" s="116"/>
    </row>
    <row r="13" spans="1:16" s="10" customFormat="1" ht="24.95" customHeight="1" x14ac:dyDescent="0.25">
      <c r="A13" s="30">
        <v>5</v>
      </c>
      <c r="B13" s="32" t="s">
        <v>57</v>
      </c>
      <c r="C13" s="65"/>
      <c r="D13" s="72"/>
      <c r="E13" s="43" t="s">
        <v>22</v>
      </c>
      <c r="F13" s="145">
        <v>2600</v>
      </c>
      <c r="G13" s="39"/>
      <c r="H13" s="44"/>
      <c r="I13" s="9">
        <f>G13*H13</f>
        <v>0</v>
      </c>
      <c r="J13" s="45">
        <f>G13+I13</f>
        <v>0</v>
      </c>
      <c r="K13" s="9">
        <f>F13*G13</f>
        <v>0</v>
      </c>
      <c r="L13" s="46">
        <f>K13*H13</f>
        <v>0</v>
      </c>
      <c r="M13" s="45">
        <f>K13+L13</f>
        <v>0</v>
      </c>
      <c r="N13" s="115"/>
      <c r="O13" s="116"/>
      <c r="P13" s="15"/>
    </row>
    <row r="14" spans="1:16" s="12" customFormat="1" ht="24.95" customHeight="1" x14ac:dyDescent="0.25">
      <c r="A14" s="30">
        <v>6</v>
      </c>
      <c r="B14" s="32" t="s">
        <v>58</v>
      </c>
      <c r="C14" s="65"/>
      <c r="D14" s="72"/>
      <c r="E14" s="43" t="s">
        <v>22</v>
      </c>
      <c r="F14" s="145">
        <v>4</v>
      </c>
      <c r="G14" s="39"/>
      <c r="H14" s="44"/>
      <c r="I14" s="9">
        <f t="shared" si="0"/>
        <v>0</v>
      </c>
      <c r="J14" s="45">
        <f t="shared" si="1"/>
        <v>0</v>
      </c>
      <c r="K14" s="9">
        <f t="shared" si="2"/>
        <v>0</v>
      </c>
      <c r="L14" s="46">
        <f t="shared" si="3"/>
        <v>0</v>
      </c>
      <c r="M14" s="45">
        <f t="shared" si="4"/>
        <v>0</v>
      </c>
      <c r="N14" s="115"/>
      <c r="O14" s="116"/>
    </row>
    <row r="15" spans="1:16" s="8" customFormat="1" ht="24.95" customHeight="1" x14ac:dyDescent="0.25">
      <c r="A15" s="30">
        <v>7</v>
      </c>
      <c r="B15" s="32" t="s">
        <v>59</v>
      </c>
      <c r="C15" s="65"/>
      <c r="D15" s="74"/>
      <c r="E15" s="43" t="s">
        <v>22</v>
      </c>
      <c r="F15" s="145">
        <v>176</v>
      </c>
      <c r="G15" s="39"/>
      <c r="H15" s="40"/>
      <c r="I15" s="7">
        <f t="shared" si="0"/>
        <v>0</v>
      </c>
      <c r="J15" s="41">
        <f t="shared" si="1"/>
        <v>0</v>
      </c>
      <c r="K15" s="7">
        <f t="shared" si="2"/>
        <v>0</v>
      </c>
      <c r="L15" s="42">
        <f t="shared" si="3"/>
        <v>0</v>
      </c>
      <c r="M15" s="41">
        <f t="shared" si="4"/>
        <v>0</v>
      </c>
      <c r="N15" s="115"/>
      <c r="O15" s="116"/>
    </row>
    <row r="16" spans="1:16" s="8" customFormat="1" ht="24.95" customHeight="1" x14ac:dyDescent="0.25">
      <c r="A16" s="30">
        <v>8</v>
      </c>
      <c r="B16" s="32" t="s">
        <v>60</v>
      </c>
      <c r="C16" s="65"/>
      <c r="D16" s="74"/>
      <c r="E16" s="43" t="s">
        <v>22</v>
      </c>
      <c r="F16" s="145">
        <v>4</v>
      </c>
      <c r="G16" s="39"/>
      <c r="H16" s="40"/>
      <c r="I16" s="7">
        <f>G16*H16</f>
        <v>0</v>
      </c>
      <c r="J16" s="41">
        <f t="shared" si="1"/>
        <v>0</v>
      </c>
      <c r="K16" s="7">
        <f t="shared" si="2"/>
        <v>0</v>
      </c>
      <c r="L16" s="42">
        <f t="shared" si="3"/>
        <v>0</v>
      </c>
      <c r="M16" s="41">
        <f t="shared" si="4"/>
        <v>0</v>
      </c>
      <c r="N16" s="115"/>
      <c r="O16" s="116"/>
    </row>
    <row r="17" spans="1:15" s="12" customFormat="1" ht="24.95" customHeight="1" x14ac:dyDescent="0.25">
      <c r="A17" s="30">
        <v>9</v>
      </c>
      <c r="B17" s="32" t="s">
        <v>61</v>
      </c>
      <c r="C17" s="65"/>
      <c r="D17" s="73"/>
      <c r="E17" s="43" t="s">
        <v>22</v>
      </c>
      <c r="F17" s="145">
        <v>28</v>
      </c>
      <c r="G17" s="39"/>
      <c r="H17" s="44"/>
      <c r="I17" s="11">
        <f t="shared" si="0"/>
        <v>0</v>
      </c>
      <c r="J17" s="45">
        <f t="shared" si="1"/>
        <v>0</v>
      </c>
      <c r="K17" s="11">
        <f t="shared" si="2"/>
        <v>0</v>
      </c>
      <c r="L17" s="47">
        <f t="shared" si="3"/>
        <v>0</v>
      </c>
      <c r="M17" s="45">
        <f t="shared" si="4"/>
        <v>0</v>
      </c>
      <c r="N17" s="115"/>
      <c r="O17" s="116"/>
    </row>
    <row r="18" spans="1:15" s="8" customFormat="1" ht="24.95" customHeight="1" x14ac:dyDescent="0.25">
      <c r="A18" s="30">
        <v>10</v>
      </c>
      <c r="B18" s="32" t="s">
        <v>62</v>
      </c>
      <c r="C18" s="65"/>
      <c r="D18" s="74"/>
      <c r="E18" s="43" t="s">
        <v>22</v>
      </c>
      <c r="F18" s="145">
        <v>205</v>
      </c>
      <c r="G18" s="39"/>
      <c r="H18" s="40"/>
      <c r="I18" s="7">
        <f t="shared" si="0"/>
        <v>0</v>
      </c>
      <c r="J18" s="41">
        <f t="shared" si="1"/>
        <v>0</v>
      </c>
      <c r="K18" s="7">
        <f t="shared" si="2"/>
        <v>0</v>
      </c>
      <c r="L18" s="42">
        <f t="shared" si="3"/>
        <v>0</v>
      </c>
      <c r="M18" s="41">
        <f t="shared" si="4"/>
        <v>0</v>
      </c>
      <c r="N18" s="115"/>
      <c r="O18" s="116"/>
    </row>
    <row r="19" spans="1:15" s="8" customFormat="1" ht="24.95" customHeight="1" x14ac:dyDescent="0.25">
      <c r="A19" s="30">
        <v>11</v>
      </c>
      <c r="B19" s="32" t="s">
        <v>63</v>
      </c>
      <c r="C19" s="65"/>
      <c r="D19" s="74"/>
      <c r="E19" s="43" t="s">
        <v>22</v>
      </c>
      <c r="F19" s="145">
        <v>44</v>
      </c>
      <c r="G19" s="39"/>
      <c r="H19" s="40"/>
      <c r="I19" s="7">
        <f t="shared" si="0"/>
        <v>0</v>
      </c>
      <c r="J19" s="41">
        <f t="shared" si="1"/>
        <v>0</v>
      </c>
      <c r="K19" s="7">
        <f t="shared" si="2"/>
        <v>0</v>
      </c>
      <c r="L19" s="42">
        <f t="shared" si="3"/>
        <v>0</v>
      </c>
      <c r="M19" s="41">
        <f t="shared" si="4"/>
        <v>0</v>
      </c>
      <c r="N19" s="115"/>
      <c r="O19" s="116"/>
    </row>
    <row r="20" spans="1:15" s="8" customFormat="1" ht="24.95" customHeight="1" x14ac:dyDescent="0.25">
      <c r="A20" s="30">
        <v>12</v>
      </c>
      <c r="B20" s="32" t="s">
        <v>64</v>
      </c>
      <c r="C20" s="65"/>
      <c r="D20" s="74"/>
      <c r="E20" s="43" t="s">
        <v>22</v>
      </c>
      <c r="F20" s="145">
        <v>22</v>
      </c>
      <c r="G20" s="39"/>
      <c r="H20" s="40"/>
      <c r="I20" s="7">
        <f t="shared" si="0"/>
        <v>0</v>
      </c>
      <c r="J20" s="41">
        <f t="shared" si="1"/>
        <v>0</v>
      </c>
      <c r="K20" s="7">
        <f t="shared" si="2"/>
        <v>0</v>
      </c>
      <c r="L20" s="42">
        <f t="shared" si="3"/>
        <v>0</v>
      </c>
      <c r="M20" s="41">
        <f t="shared" si="4"/>
        <v>0</v>
      </c>
      <c r="N20" s="115"/>
      <c r="O20" s="116"/>
    </row>
    <row r="21" spans="1:15" s="8" customFormat="1" ht="24.95" customHeight="1" x14ac:dyDescent="0.25">
      <c r="A21" s="30">
        <v>13</v>
      </c>
      <c r="B21" s="32" t="s">
        <v>65</v>
      </c>
      <c r="C21" s="65"/>
      <c r="D21" s="75"/>
      <c r="E21" s="43" t="s">
        <v>22</v>
      </c>
      <c r="F21" s="145">
        <v>66</v>
      </c>
      <c r="G21" s="39"/>
      <c r="H21" s="40"/>
      <c r="I21" s="13">
        <f t="shared" si="0"/>
        <v>0</v>
      </c>
      <c r="J21" s="41">
        <f t="shared" si="1"/>
        <v>0</v>
      </c>
      <c r="K21" s="13">
        <f>F21*G21</f>
        <v>0</v>
      </c>
      <c r="L21" s="48">
        <f t="shared" si="3"/>
        <v>0</v>
      </c>
      <c r="M21" s="41">
        <f t="shared" si="4"/>
        <v>0</v>
      </c>
      <c r="N21" s="115"/>
      <c r="O21" s="116"/>
    </row>
    <row r="22" spans="1:15" s="8" customFormat="1" ht="24.95" customHeight="1" x14ac:dyDescent="0.25">
      <c r="A22" s="30">
        <v>14</v>
      </c>
      <c r="B22" s="32" t="s">
        <v>27</v>
      </c>
      <c r="C22" s="65"/>
      <c r="D22" s="74"/>
      <c r="E22" s="43" t="s">
        <v>22</v>
      </c>
      <c r="F22" s="145">
        <v>4</v>
      </c>
      <c r="G22" s="39"/>
      <c r="H22" s="40"/>
      <c r="I22" s="7">
        <f t="shared" si="0"/>
        <v>0</v>
      </c>
      <c r="J22" s="41">
        <f t="shared" si="1"/>
        <v>0</v>
      </c>
      <c r="K22" s="7">
        <f t="shared" si="2"/>
        <v>0</v>
      </c>
      <c r="L22" s="42">
        <f t="shared" si="3"/>
        <v>0</v>
      </c>
      <c r="M22" s="41">
        <f t="shared" si="4"/>
        <v>0</v>
      </c>
      <c r="N22" s="115"/>
      <c r="O22" s="116"/>
    </row>
    <row r="23" spans="1:15" s="8" customFormat="1" ht="24.95" customHeight="1" x14ac:dyDescent="0.25">
      <c r="A23" s="30">
        <v>15</v>
      </c>
      <c r="B23" s="32" t="s">
        <v>66</v>
      </c>
      <c r="C23" s="65"/>
      <c r="D23" s="74"/>
      <c r="E23" s="43" t="s">
        <v>22</v>
      </c>
      <c r="F23" s="145">
        <v>10</v>
      </c>
      <c r="G23" s="39"/>
      <c r="H23" s="40"/>
      <c r="I23" s="7">
        <f t="shared" si="0"/>
        <v>0</v>
      </c>
      <c r="J23" s="41">
        <f t="shared" si="1"/>
        <v>0</v>
      </c>
      <c r="K23" s="7">
        <f t="shared" si="2"/>
        <v>0</v>
      </c>
      <c r="L23" s="42">
        <f t="shared" si="3"/>
        <v>0</v>
      </c>
      <c r="M23" s="41">
        <f t="shared" si="4"/>
        <v>0</v>
      </c>
      <c r="N23" s="115"/>
      <c r="O23" s="116"/>
    </row>
    <row r="24" spans="1:15" s="12" customFormat="1" ht="24.95" customHeight="1" x14ac:dyDescent="0.25">
      <c r="A24" s="30">
        <v>16</v>
      </c>
      <c r="B24" s="32" t="s">
        <v>67</v>
      </c>
      <c r="C24" s="65"/>
      <c r="D24" s="73"/>
      <c r="E24" s="43" t="s">
        <v>22</v>
      </c>
      <c r="F24" s="145">
        <v>4</v>
      </c>
      <c r="G24" s="39"/>
      <c r="H24" s="44"/>
      <c r="I24" s="11">
        <f>G24*H24</f>
        <v>0</v>
      </c>
      <c r="J24" s="45">
        <f>G24+I24</f>
        <v>0</v>
      </c>
      <c r="K24" s="11">
        <f>F24*G24</f>
        <v>0</v>
      </c>
      <c r="L24" s="47">
        <f>K24*H24</f>
        <v>0</v>
      </c>
      <c r="M24" s="45">
        <f>K24+L24</f>
        <v>0</v>
      </c>
      <c r="N24" s="115"/>
      <c r="O24" s="116"/>
    </row>
    <row r="25" spans="1:15" s="8" customFormat="1" ht="24.95" customHeight="1" x14ac:dyDescent="0.25">
      <c r="A25" s="30">
        <v>17</v>
      </c>
      <c r="B25" s="32" t="s">
        <v>68</v>
      </c>
      <c r="C25" s="65"/>
      <c r="D25" s="74"/>
      <c r="E25" s="43" t="s">
        <v>22</v>
      </c>
      <c r="F25" s="145">
        <v>4</v>
      </c>
      <c r="G25" s="39"/>
      <c r="H25" s="40"/>
      <c r="I25" s="7">
        <f t="shared" si="0"/>
        <v>0</v>
      </c>
      <c r="J25" s="41">
        <f t="shared" si="1"/>
        <v>0</v>
      </c>
      <c r="K25" s="7">
        <f t="shared" si="2"/>
        <v>0</v>
      </c>
      <c r="L25" s="42">
        <f t="shared" si="3"/>
        <v>0</v>
      </c>
      <c r="M25" s="41">
        <f t="shared" si="4"/>
        <v>0</v>
      </c>
      <c r="N25" s="115"/>
      <c r="O25" s="116"/>
    </row>
    <row r="26" spans="1:15" s="8" customFormat="1" ht="24.95" customHeight="1" x14ac:dyDescent="0.25">
      <c r="A26" s="30">
        <v>18</v>
      </c>
      <c r="B26" s="32" t="s">
        <v>69</v>
      </c>
      <c r="C26" s="65"/>
      <c r="D26" s="74"/>
      <c r="E26" s="43" t="s">
        <v>22</v>
      </c>
      <c r="F26" s="145">
        <v>6</v>
      </c>
      <c r="G26" s="39"/>
      <c r="H26" s="40"/>
      <c r="I26" s="7">
        <f t="shared" si="0"/>
        <v>0</v>
      </c>
      <c r="J26" s="41">
        <f t="shared" si="1"/>
        <v>0</v>
      </c>
      <c r="K26" s="7">
        <f t="shared" si="2"/>
        <v>0</v>
      </c>
      <c r="L26" s="42">
        <f t="shared" si="3"/>
        <v>0</v>
      </c>
      <c r="M26" s="41">
        <f t="shared" si="4"/>
        <v>0</v>
      </c>
      <c r="N26" s="115"/>
      <c r="O26" s="116"/>
    </row>
    <row r="27" spans="1:15" s="8" customFormat="1" ht="24.95" customHeight="1" x14ac:dyDescent="0.25">
      <c r="A27" s="30">
        <v>19</v>
      </c>
      <c r="B27" s="32" t="s">
        <v>70</v>
      </c>
      <c r="C27" s="65"/>
      <c r="D27" s="74"/>
      <c r="E27" s="43" t="s">
        <v>22</v>
      </c>
      <c r="F27" s="145">
        <v>390</v>
      </c>
      <c r="G27" s="39"/>
      <c r="H27" s="40"/>
      <c r="I27" s="7">
        <f t="shared" si="0"/>
        <v>0</v>
      </c>
      <c r="J27" s="41">
        <f t="shared" si="1"/>
        <v>0</v>
      </c>
      <c r="K27" s="7">
        <f t="shared" si="2"/>
        <v>0</v>
      </c>
      <c r="L27" s="42">
        <f t="shared" si="3"/>
        <v>0</v>
      </c>
      <c r="M27" s="41">
        <f t="shared" si="4"/>
        <v>0</v>
      </c>
      <c r="N27" s="115"/>
      <c r="O27" s="116"/>
    </row>
    <row r="28" spans="1:15" s="8" customFormat="1" ht="24.95" customHeight="1" x14ac:dyDescent="0.25">
      <c r="A28" s="30">
        <v>20</v>
      </c>
      <c r="B28" s="32" t="s">
        <v>71</v>
      </c>
      <c r="C28" s="65"/>
      <c r="D28" s="74"/>
      <c r="E28" s="43" t="s">
        <v>22</v>
      </c>
      <c r="F28" s="145">
        <v>695</v>
      </c>
      <c r="G28" s="39"/>
      <c r="H28" s="40"/>
      <c r="I28" s="7">
        <f t="shared" si="0"/>
        <v>0</v>
      </c>
      <c r="J28" s="41">
        <f t="shared" si="1"/>
        <v>0</v>
      </c>
      <c r="K28" s="7">
        <f t="shared" si="2"/>
        <v>0</v>
      </c>
      <c r="L28" s="42">
        <f t="shared" si="3"/>
        <v>0</v>
      </c>
      <c r="M28" s="41">
        <f t="shared" si="4"/>
        <v>0</v>
      </c>
      <c r="N28" s="115"/>
      <c r="O28" s="116"/>
    </row>
    <row r="29" spans="1:15" s="14" customFormat="1" ht="24.95" customHeight="1" x14ac:dyDescent="0.25">
      <c r="A29" s="30">
        <v>21</v>
      </c>
      <c r="B29" s="32" t="s">
        <v>28</v>
      </c>
      <c r="C29" s="65"/>
      <c r="D29" s="75"/>
      <c r="E29" s="43" t="s">
        <v>22</v>
      </c>
      <c r="F29" s="145">
        <v>120</v>
      </c>
      <c r="G29" s="39"/>
      <c r="H29" s="40"/>
      <c r="I29" s="13">
        <f t="shared" si="0"/>
        <v>0</v>
      </c>
      <c r="J29" s="41">
        <f t="shared" si="1"/>
        <v>0</v>
      </c>
      <c r="K29" s="13">
        <f t="shared" si="2"/>
        <v>0</v>
      </c>
      <c r="L29" s="48">
        <f t="shared" si="3"/>
        <v>0</v>
      </c>
      <c r="M29" s="41">
        <f t="shared" si="4"/>
        <v>0</v>
      </c>
      <c r="N29" s="115"/>
      <c r="O29" s="116"/>
    </row>
    <row r="30" spans="1:15" s="14" customFormat="1" ht="24.95" customHeight="1" x14ac:dyDescent="0.25">
      <c r="A30" s="30">
        <v>22</v>
      </c>
      <c r="B30" s="32" t="s">
        <v>72</v>
      </c>
      <c r="C30" s="65"/>
      <c r="D30" s="75"/>
      <c r="E30" s="43" t="s">
        <v>22</v>
      </c>
      <c r="F30" s="145">
        <v>390</v>
      </c>
      <c r="G30" s="39"/>
      <c r="H30" s="40"/>
      <c r="I30" s="13">
        <f t="shared" si="0"/>
        <v>0</v>
      </c>
      <c r="J30" s="41">
        <f t="shared" si="1"/>
        <v>0</v>
      </c>
      <c r="K30" s="13">
        <f t="shared" si="2"/>
        <v>0</v>
      </c>
      <c r="L30" s="48">
        <f t="shared" si="3"/>
        <v>0</v>
      </c>
      <c r="M30" s="41">
        <f t="shared" si="4"/>
        <v>0</v>
      </c>
      <c r="N30" s="115"/>
      <c r="O30" s="116"/>
    </row>
    <row r="31" spans="1:15" s="8" customFormat="1" ht="24.95" customHeight="1" x14ac:dyDescent="0.25">
      <c r="A31" s="30">
        <v>23</v>
      </c>
      <c r="B31" s="32" t="s">
        <v>44</v>
      </c>
      <c r="C31" s="65"/>
      <c r="D31" s="74"/>
      <c r="E31" s="43" t="s">
        <v>22</v>
      </c>
      <c r="F31" s="145">
        <v>20</v>
      </c>
      <c r="G31" s="39"/>
      <c r="H31" s="40"/>
      <c r="I31" s="7">
        <f t="shared" si="0"/>
        <v>0</v>
      </c>
      <c r="J31" s="41">
        <f t="shared" si="1"/>
        <v>0</v>
      </c>
      <c r="K31" s="7">
        <f t="shared" si="2"/>
        <v>0</v>
      </c>
      <c r="L31" s="42">
        <f t="shared" si="3"/>
        <v>0</v>
      </c>
      <c r="M31" s="41">
        <f t="shared" si="4"/>
        <v>0</v>
      </c>
      <c r="N31" s="115"/>
      <c r="O31" s="116"/>
    </row>
    <row r="32" spans="1:15" s="12" customFormat="1" ht="24.95" customHeight="1" x14ac:dyDescent="0.25">
      <c r="A32" s="30">
        <v>24</v>
      </c>
      <c r="B32" s="32" t="s">
        <v>29</v>
      </c>
      <c r="C32" s="65"/>
      <c r="D32" s="73"/>
      <c r="E32" s="43" t="s">
        <v>22</v>
      </c>
      <c r="F32" s="145">
        <v>20</v>
      </c>
      <c r="G32" s="39"/>
      <c r="H32" s="44"/>
      <c r="I32" s="11">
        <f>G32*H32</f>
        <v>0</v>
      </c>
      <c r="J32" s="45">
        <f>G32+I32</f>
        <v>0</v>
      </c>
      <c r="K32" s="11">
        <f>F32*G32</f>
        <v>0</v>
      </c>
      <c r="L32" s="47">
        <f>K32*H32</f>
        <v>0</v>
      </c>
      <c r="M32" s="45">
        <f>K32+L32</f>
        <v>0</v>
      </c>
      <c r="N32" s="115"/>
      <c r="O32" s="116"/>
    </row>
    <row r="33" spans="1:15" s="8" customFormat="1" ht="24.95" customHeight="1" x14ac:dyDescent="0.25">
      <c r="A33" s="30">
        <v>25</v>
      </c>
      <c r="B33" s="32" t="s">
        <v>73</v>
      </c>
      <c r="C33" s="65"/>
      <c r="D33" s="74"/>
      <c r="E33" s="43" t="s">
        <v>22</v>
      </c>
      <c r="F33" s="145">
        <v>20</v>
      </c>
      <c r="G33" s="39"/>
      <c r="H33" s="40"/>
      <c r="I33" s="7">
        <f t="shared" si="0"/>
        <v>0</v>
      </c>
      <c r="J33" s="41">
        <f t="shared" si="1"/>
        <v>0</v>
      </c>
      <c r="K33" s="7">
        <f t="shared" si="2"/>
        <v>0</v>
      </c>
      <c r="L33" s="42">
        <f t="shared" si="3"/>
        <v>0</v>
      </c>
      <c r="M33" s="41">
        <f t="shared" si="4"/>
        <v>0</v>
      </c>
      <c r="N33" s="115"/>
      <c r="O33" s="116"/>
    </row>
    <row r="34" spans="1:15" s="10" customFormat="1" ht="24.95" customHeight="1" x14ac:dyDescent="0.25">
      <c r="A34" s="30">
        <v>26</v>
      </c>
      <c r="B34" s="32" t="s">
        <v>45</v>
      </c>
      <c r="C34" s="65"/>
      <c r="D34" s="72"/>
      <c r="E34" s="49" t="s">
        <v>22</v>
      </c>
      <c r="F34" s="145">
        <v>4</v>
      </c>
      <c r="G34" s="39"/>
      <c r="H34" s="50"/>
      <c r="I34" s="16">
        <f>G34*H34</f>
        <v>0</v>
      </c>
      <c r="J34" s="51">
        <f>G34+I34</f>
        <v>0</v>
      </c>
      <c r="K34" s="16">
        <f>F34*G34</f>
        <v>0</v>
      </c>
      <c r="L34" s="52">
        <f>K34*H34</f>
        <v>0</v>
      </c>
      <c r="M34" s="51">
        <f>K34+L34</f>
        <v>0</v>
      </c>
      <c r="N34" s="115"/>
      <c r="O34" s="116"/>
    </row>
    <row r="35" spans="1:15" s="8" customFormat="1" ht="24.95" customHeight="1" x14ac:dyDescent="0.25">
      <c r="A35" s="30">
        <v>27</v>
      </c>
      <c r="B35" s="32" t="s">
        <v>46</v>
      </c>
      <c r="C35" s="65"/>
      <c r="D35" s="74"/>
      <c r="E35" s="49" t="s">
        <v>22</v>
      </c>
      <c r="F35" s="145">
        <v>4</v>
      </c>
      <c r="G35" s="39"/>
      <c r="H35" s="40"/>
      <c r="I35" s="7">
        <f t="shared" si="0"/>
        <v>0</v>
      </c>
      <c r="J35" s="41">
        <f t="shared" si="1"/>
        <v>0</v>
      </c>
      <c r="K35" s="7">
        <f t="shared" si="2"/>
        <v>0</v>
      </c>
      <c r="L35" s="42">
        <f t="shared" si="3"/>
        <v>0</v>
      </c>
      <c r="M35" s="41">
        <f t="shared" si="4"/>
        <v>0</v>
      </c>
      <c r="N35" s="115"/>
      <c r="O35" s="116"/>
    </row>
    <row r="36" spans="1:15" s="8" customFormat="1" ht="24.95" customHeight="1" x14ac:dyDescent="0.25">
      <c r="A36" s="30">
        <v>28</v>
      </c>
      <c r="B36" s="32" t="s">
        <v>30</v>
      </c>
      <c r="C36" s="65"/>
      <c r="D36" s="74"/>
      <c r="E36" s="49" t="s">
        <v>75</v>
      </c>
      <c r="F36" s="145">
        <v>200</v>
      </c>
      <c r="G36" s="39"/>
      <c r="H36" s="40"/>
      <c r="I36" s="7">
        <f t="shared" si="0"/>
        <v>0</v>
      </c>
      <c r="J36" s="41">
        <f t="shared" si="1"/>
        <v>0</v>
      </c>
      <c r="K36" s="7">
        <f t="shared" si="2"/>
        <v>0</v>
      </c>
      <c r="L36" s="42">
        <f t="shared" si="3"/>
        <v>0</v>
      </c>
      <c r="M36" s="41">
        <f t="shared" si="4"/>
        <v>0</v>
      </c>
      <c r="N36" s="115"/>
      <c r="O36" s="116"/>
    </row>
    <row r="37" spans="1:15" s="8" customFormat="1" ht="24.95" customHeight="1" x14ac:dyDescent="0.25">
      <c r="A37" s="30">
        <v>29</v>
      </c>
      <c r="B37" s="32" t="s">
        <v>31</v>
      </c>
      <c r="C37" s="65"/>
      <c r="D37" s="74"/>
      <c r="E37" s="43" t="s">
        <v>75</v>
      </c>
      <c r="F37" s="145">
        <v>870</v>
      </c>
      <c r="G37" s="39"/>
      <c r="H37" s="44"/>
      <c r="I37" s="7">
        <f t="shared" si="0"/>
        <v>0</v>
      </c>
      <c r="J37" s="41">
        <f t="shared" si="1"/>
        <v>0</v>
      </c>
      <c r="K37" s="7">
        <f t="shared" si="2"/>
        <v>0</v>
      </c>
      <c r="L37" s="42">
        <f t="shared" si="3"/>
        <v>0</v>
      </c>
      <c r="M37" s="41">
        <f t="shared" si="4"/>
        <v>0</v>
      </c>
      <c r="N37" s="115"/>
      <c r="O37" s="116"/>
    </row>
    <row r="38" spans="1:15" s="8" customFormat="1" ht="24.95" customHeight="1" x14ac:dyDescent="0.25">
      <c r="A38" s="30">
        <v>30</v>
      </c>
      <c r="B38" s="32" t="s">
        <v>32</v>
      </c>
      <c r="C38" s="65"/>
      <c r="D38" s="74"/>
      <c r="E38" s="43" t="s">
        <v>22</v>
      </c>
      <c r="F38" s="145">
        <v>5100</v>
      </c>
      <c r="G38" s="39"/>
      <c r="H38" s="40"/>
      <c r="I38" s="7">
        <f t="shared" si="0"/>
        <v>0</v>
      </c>
      <c r="J38" s="41">
        <f t="shared" si="1"/>
        <v>0</v>
      </c>
      <c r="K38" s="7">
        <f t="shared" si="2"/>
        <v>0</v>
      </c>
      <c r="L38" s="42">
        <f t="shared" si="3"/>
        <v>0</v>
      </c>
      <c r="M38" s="41">
        <f t="shared" si="4"/>
        <v>0</v>
      </c>
      <c r="N38" s="115"/>
      <c r="O38" s="116"/>
    </row>
    <row r="39" spans="1:15" s="8" customFormat="1" ht="24.95" customHeight="1" x14ac:dyDescent="0.25">
      <c r="A39" s="30">
        <v>31</v>
      </c>
      <c r="B39" s="32" t="s">
        <v>33</v>
      </c>
      <c r="C39" s="65"/>
      <c r="D39" s="74"/>
      <c r="E39" s="43" t="s">
        <v>22</v>
      </c>
      <c r="F39" s="145">
        <v>2380</v>
      </c>
      <c r="G39" s="39"/>
      <c r="H39" s="40"/>
      <c r="I39" s="7">
        <f t="shared" si="0"/>
        <v>0</v>
      </c>
      <c r="J39" s="41">
        <f t="shared" si="1"/>
        <v>0</v>
      </c>
      <c r="K39" s="7">
        <f t="shared" si="2"/>
        <v>0</v>
      </c>
      <c r="L39" s="42">
        <f t="shared" si="3"/>
        <v>0</v>
      </c>
      <c r="M39" s="41">
        <f t="shared" si="4"/>
        <v>0</v>
      </c>
      <c r="N39" s="115"/>
      <c r="O39" s="116"/>
    </row>
    <row r="40" spans="1:15" s="8" customFormat="1" ht="24.95" customHeight="1" x14ac:dyDescent="0.25">
      <c r="A40" s="30">
        <v>32</v>
      </c>
      <c r="B40" s="32" t="s">
        <v>34</v>
      </c>
      <c r="C40" s="65"/>
      <c r="D40" s="74"/>
      <c r="E40" s="43" t="s">
        <v>22</v>
      </c>
      <c r="F40" s="145">
        <v>1340</v>
      </c>
      <c r="G40" s="39"/>
      <c r="H40" s="40"/>
      <c r="I40" s="7">
        <f t="shared" si="0"/>
        <v>0</v>
      </c>
      <c r="J40" s="41">
        <f t="shared" si="1"/>
        <v>0</v>
      </c>
      <c r="K40" s="7">
        <f t="shared" si="2"/>
        <v>0</v>
      </c>
      <c r="L40" s="42">
        <f t="shared" si="3"/>
        <v>0</v>
      </c>
      <c r="M40" s="41">
        <f t="shared" si="4"/>
        <v>0</v>
      </c>
      <c r="N40" s="115"/>
      <c r="O40" s="116"/>
    </row>
    <row r="41" spans="1:15" s="8" customFormat="1" ht="24.95" customHeight="1" x14ac:dyDescent="0.25">
      <c r="A41" s="30">
        <v>33</v>
      </c>
      <c r="B41" s="32" t="s">
        <v>35</v>
      </c>
      <c r="C41" s="65"/>
      <c r="D41" s="74"/>
      <c r="E41" s="43" t="s">
        <v>22</v>
      </c>
      <c r="F41" s="145">
        <v>2300</v>
      </c>
      <c r="G41" s="39"/>
      <c r="H41" s="40"/>
      <c r="I41" s="7">
        <f t="shared" si="0"/>
        <v>0</v>
      </c>
      <c r="J41" s="41">
        <f t="shared" si="1"/>
        <v>0</v>
      </c>
      <c r="K41" s="7">
        <f t="shared" si="2"/>
        <v>0</v>
      </c>
      <c r="L41" s="42">
        <f t="shared" si="3"/>
        <v>0</v>
      </c>
      <c r="M41" s="41">
        <f t="shared" si="4"/>
        <v>0</v>
      </c>
      <c r="N41" s="115"/>
      <c r="O41" s="116"/>
    </row>
    <row r="42" spans="1:15" s="8" customFormat="1" ht="24.95" customHeight="1" x14ac:dyDescent="0.25">
      <c r="A42" s="30">
        <v>34</v>
      </c>
      <c r="B42" s="32" t="s">
        <v>36</v>
      </c>
      <c r="C42" s="65"/>
      <c r="D42" s="74"/>
      <c r="E42" s="43" t="s">
        <v>76</v>
      </c>
      <c r="F42" s="145">
        <v>120</v>
      </c>
      <c r="G42" s="39"/>
      <c r="H42" s="40"/>
      <c r="I42" s="7">
        <f t="shared" si="0"/>
        <v>0</v>
      </c>
      <c r="J42" s="41">
        <f t="shared" si="1"/>
        <v>0</v>
      </c>
      <c r="K42" s="7">
        <f t="shared" si="2"/>
        <v>0</v>
      </c>
      <c r="L42" s="42">
        <f t="shared" si="3"/>
        <v>0</v>
      </c>
      <c r="M42" s="41">
        <f t="shared" si="4"/>
        <v>0</v>
      </c>
      <c r="N42" s="115"/>
      <c r="O42" s="116"/>
    </row>
    <row r="43" spans="1:15" s="10" customFormat="1" ht="24.95" customHeight="1" x14ac:dyDescent="0.25">
      <c r="A43" s="30">
        <v>35</v>
      </c>
      <c r="B43" s="32" t="s">
        <v>37</v>
      </c>
      <c r="C43" s="65"/>
      <c r="D43" s="72"/>
      <c r="E43" s="43" t="s">
        <v>22</v>
      </c>
      <c r="F43" s="145">
        <v>1900</v>
      </c>
      <c r="G43" s="39"/>
      <c r="H43" s="44"/>
      <c r="I43" s="9">
        <f>G43*H43</f>
        <v>0</v>
      </c>
      <c r="J43" s="45">
        <f>G43+I43</f>
        <v>0</v>
      </c>
      <c r="K43" s="9">
        <f t="shared" si="2"/>
        <v>0</v>
      </c>
      <c r="L43" s="46">
        <f t="shared" si="3"/>
        <v>0</v>
      </c>
      <c r="M43" s="45">
        <f t="shared" si="4"/>
        <v>0</v>
      </c>
      <c r="N43" s="115"/>
      <c r="O43" s="116"/>
    </row>
    <row r="44" spans="1:15" s="10" customFormat="1" ht="24.95" customHeight="1" x14ac:dyDescent="0.25">
      <c r="A44" s="55">
        <v>36</v>
      </c>
      <c r="B44" s="56" t="s">
        <v>47</v>
      </c>
      <c r="C44" s="66"/>
      <c r="D44" s="57"/>
      <c r="E44" s="43" t="s">
        <v>22</v>
      </c>
      <c r="F44" s="146">
        <v>2</v>
      </c>
      <c r="G44" s="39"/>
      <c r="H44" s="58"/>
      <c r="I44" s="9">
        <f t="shared" ref="I44:I50" si="5">G44*H44</f>
        <v>0</v>
      </c>
      <c r="J44" s="45">
        <f t="shared" ref="J44:J50" si="6">G44+I44</f>
        <v>0</v>
      </c>
      <c r="K44" s="59">
        <f t="shared" si="2"/>
        <v>0</v>
      </c>
      <c r="L44" s="61">
        <f t="shared" si="3"/>
        <v>0</v>
      </c>
      <c r="M44" s="60">
        <f t="shared" si="4"/>
        <v>0</v>
      </c>
      <c r="N44" s="115"/>
      <c r="O44" s="116"/>
    </row>
    <row r="45" spans="1:15" s="10" customFormat="1" ht="24.95" customHeight="1" x14ac:dyDescent="0.25">
      <c r="A45" s="55">
        <v>37</v>
      </c>
      <c r="B45" s="56" t="s">
        <v>48</v>
      </c>
      <c r="C45" s="66"/>
      <c r="D45" s="57"/>
      <c r="E45" s="43" t="s">
        <v>22</v>
      </c>
      <c r="F45" s="146">
        <v>17</v>
      </c>
      <c r="G45" s="39"/>
      <c r="H45" s="58"/>
      <c r="I45" s="9">
        <f t="shared" si="5"/>
        <v>0</v>
      </c>
      <c r="J45" s="45">
        <f t="shared" si="6"/>
        <v>0</v>
      </c>
      <c r="K45" s="59">
        <f t="shared" si="2"/>
        <v>0</v>
      </c>
      <c r="L45" s="61">
        <f t="shared" si="3"/>
        <v>0</v>
      </c>
      <c r="M45" s="60">
        <f t="shared" si="4"/>
        <v>0</v>
      </c>
      <c r="N45" s="115"/>
      <c r="O45" s="116"/>
    </row>
    <row r="46" spans="1:15" s="10" customFormat="1" ht="24.95" customHeight="1" x14ac:dyDescent="0.25">
      <c r="A46" s="55">
        <v>38</v>
      </c>
      <c r="B46" s="56" t="s">
        <v>49</v>
      </c>
      <c r="C46" s="66"/>
      <c r="D46" s="57"/>
      <c r="E46" s="43" t="s">
        <v>22</v>
      </c>
      <c r="F46" s="146">
        <v>4</v>
      </c>
      <c r="G46" s="39"/>
      <c r="H46" s="58"/>
      <c r="I46" s="9">
        <f t="shared" si="5"/>
        <v>0</v>
      </c>
      <c r="J46" s="45">
        <f t="shared" si="6"/>
        <v>0</v>
      </c>
      <c r="K46" s="59">
        <f t="shared" si="2"/>
        <v>0</v>
      </c>
      <c r="L46" s="61">
        <f t="shared" si="3"/>
        <v>0</v>
      </c>
      <c r="M46" s="60">
        <f t="shared" si="4"/>
        <v>0</v>
      </c>
      <c r="N46" s="115"/>
      <c r="O46" s="116"/>
    </row>
    <row r="47" spans="1:15" s="10" customFormat="1" ht="24.95" customHeight="1" x14ac:dyDescent="0.25">
      <c r="A47" s="55">
        <v>39</v>
      </c>
      <c r="B47" s="56" t="s">
        <v>50</v>
      </c>
      <c r="C47" s="66"/>
      <c r="D47" s="57"/>
      <c r="E47" s="43" t="s">
        <v>22</v>
      </c>
      <c r="F47" s="146">
        <v>6</v>
      </c>
      <c r="G47" s="39"/>
      <c r="H47" s="58"/>
      <c r="I47" s="9">
        <f t="shared" si="5"/>
        <v>0</v>
      </c>
      <c r="J47" s="45">
        <f t="shared" si="6"/>
        <v>0</v>
      </c>
      <c r="K47" s="59">
        <f t="shared" si="2"/>
        <v>0</v>
      </c>
      <c r="L47" s="61">
        <f t="shared" si="3"/>
        <v>0</v>
      </c>
      <c r="M47" s="60">
        <f t="shared" si="4"/>
        <v>0</v>
      </c>
      <c r="N47" s="115"/>
      <c r="O47" s="116"/>
    </row>
    <row r="48" spans="1:15" s="10" customFormat="1" ht="24.95" customHeight="1" x14ac:dyDescent="0.25">
      <c r="A48" s="55">
        <v>40</v>
      </c>
      <c r="B48" s="56" t="s">
        <v>51</v>
      </c>
      <c r="C48" s="66"/>
      <c r="D48" s="57"/>
      <c r="E48" s="43" t="s">
        <v>22</v>
      </c>
      <c r="F48" s="146">
        <v>44</v>
      </c>
      <c r="G48" s="39"/>
      <c r="H48" s="58"/>
      <c r="I48" s="9">
        <f t="shared" si="5"/>
        <v>0</v>
      </c>
      <c r="J48" s="45">
        <f t="shared" si="6"/>
        <v>0</v>
      </c>
      <c r="K48" s="59">
        <f t="shared" si="2"/>
        <v>0</v>
      </c>
      <c r="L48" s="61">
        <f t="shared" si="3"/>
        <v>0</v>
      </c>
      <c r="M48" s="60">
        <f t="shared" si="4"/>
        <v>0</v>
      </c>
      <c r="N48" s="115"/>
      <c r="O48" s="116"/>
    </row>
    <row r="49" spans="1:15" s="10" customFormat="1" ht="24.95" customHeight="1" x14ac:dyDescent="0.25">
      <c r="A49" s="30">
        <v>41</v>
      </c>
      <c r="B49" s="32" t="s">
        <v>52</v>
      </c>
      <c r="C49" s="65"/>
      <c r="D49" s="72"/>
      <c r="E49" s="43" t="s">
        <v>22</v>
      </c>
      <c r="F49" s="147">
        <v>15</v>
      </c>
      <c r="G49" s="39"/>
      <c r="H49" s="44"/>
      <c r="I49" s="9">
        <f t="shared" si="5"/>
        <v>0</v>
      </c>
      <c r="J49" s="45">
        <f t="shared" si="6"/>
        <v>0</v>
      </c>
      <c r="K49" s="9">
        <f t="shared" si="2"/>
        <v>0</v>
      </c>
      <c r="L49" s="46">
        <f t="shared" si="3"/>
        <v>0</v>
      </c>
      <c r="M49" s="45">
        <f t="shared" si="4"/>
        <v>0</v>
      </c>
      <c r="N49" s="115"/>
      <c r="O49" s="116"/>
    </row>
    <row r="50" spans="1:15" s="10" customFormat="1" ht="24.95" customHeight="1" thickBot="1" x14ac:dyDescent="0.3">
      <c r="A50" s="76">
        <v>42</v>
      </c>
      <c r="B50" s="77" t="s">
        <v>78</v>
      </c>
      <c r="C50" s="78"/>
      <c r="D50" s="79"/>
      <c r="E50" s="80" t="s">
        <v>22</v>
      </c>
      <c r="F50" s="148">
        <v>30</v>
      </c>
      <c r="G50" s="81"/>
      <c r="H50" s="82"/>
      <c r="I50" s="83">
        <f t="shared" si="5"/>
        <v>0</v>
      </c>
      <c r="J50" s="84">
        <f t="shared" si="6"/>
        <v>0</v>
      </c>
      <c r="K50" s="83">
        <f t="shared" si="2"/>
        <v>0</v>
      </c>
      <c r="L50" s="85">
        <f t="shared" si="3"/>
        <v>0</v>
      </c>
      <c r="M50" s="84">
        <f t="shared" si="4"/>
        <v>0</v>
      </c>
      <c r="N50" s="117"/>
      <c r="O50" s="118"/>
    </row>
    <row r="51" spans="1:15" ht="34.5" customHeight="1" thickBot="1" x14ac:dyDescent="0.25">
      <c r="A51" s="3"/>
      <c r="B51" s="3"/>
      <c r="C51" s="3"/>
      <c r="D51" s="3"/>
      <c r="E51" s="3"/>
      <c r="F51" s="86"/>
      <c r="G51" s="53"/>
      <c r="H51" s="53"/>
      <c r="I51" s="53"/>
      <c r="J51" s="68" t="s">
        <v>25</v>
      </c>
      <c r="K51" s="69">
        <f>SUM(K9:K50)</f>
        <v>0</v>
      </c>
      <c r="L51" s="4"/>
      <c r="M51" s="70">
        <f>SUM(M9:M50)</f>
        <v>0</v>
      </c>
    </row>
    <row r="52" spans="1:15" ht="9.75" customHeight="1" x14ac:dyDescent="0.2">
      <c r="A52" s="3"/>
      <c r="B52" s="3"/>
      <c r="C52" s="3"/>
      <c r="D52" s="3"/>
      <c r="E52" s="3"/>
      <c r="F52" s="3"/>
      <c r="G52" s="53"/>
      <c r="H52" s="53"/>
      <c r="I52" s="53"/>
      <c r="J52" s="53"/>
      <c r="K52" s="54"/>
      <c r="L52" s="4"/>
      <c r="M52" s="24"/>
    </row>
    <row r="53" spans="1:15" s="18" customFormat="1" ht="52.5" customHeight="1" x14ac:dyDescent="0.25">
      <c r="A53" s="119" t="s">
        <v>74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7"/>
      <c r="O53" s="17"/>
    </row>
    <row r="54" spans="1:15" s="18" customFormat="1" ht="25.5" customHeight="1" x14ac:dyDescent="0.25">
      <c r="A54" s="121" t="s">
        <v>79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7"/>
      <c r="O54" s="17"/>
    </row>
    <row r="56" spans="1:15" ht="19.5" customHeight="1" x14ac:dyDescent="0.2">
      <c r="A56" s="87" t="s">
        <v>80</v>
      </c>
      <c r="B56" s="87"/>
      <c r="C56" s="88"/>
      <c r="D56" s="89"/>
      <c r="E56" s="89"/>
      <c r="F56" s="90"/>
      <c r="G56" s="90"/>
      <c r="H56" s="90"/>
      <c r="I56" s="90"/>
      <c r="J56" s="90"/>
      <c r="K56" s="90"/>
      <c r="L56" s="90"/>
    </row>
    <row r="57" spans="1:15" ht="19.5" customHeight="1" x14ac:dyDescent="0.2">
      <c r="A57" s="87" t="s">
        <v>81</v>
      </c>
      <c r="B57" s="87"/>
      <c r="C57" s="87"/>
      <c r="D57" s="91"/>
      <c r="E57" s="91"/>
      <c r="F57" s="90"/>
      <c r="G57" s="90"/>
      <c r="H57" s="90"/>
      <c r="I57" s="90"/>
      <c r="J57" s="90"/>
      <c r="K57" s="90"/>
      <c r="L57" s="90"/>
    </row>
    <row r="58" spans="1:15" ht="19.5" customHeight="1" x14ac:dyDescent="0.2">
      <c r="A58" s="87" t="s">
        <v>38</v>
      </c>
      <c r="B58" s="87"/>
      <c r="C58" s="87"/>
      <c r="D58" s="91"/>
      <c r="E58" s="91"/>
      <c r="F58" s="90"/>
      <c r="G58" s="90"/>
      <c r="H58" s="90"/>
      <c r="I58" s="90"/>
      <c r="J58" s="90"/>
      <c r="K58" s="90"/>
      <c r="L58" s="90"/>
    </row>
    <row r="59" spans="1:15" ht="19.5" customHeight="1" x14ac:dyDescent="0.2">
      <c r="A59" s="87"/>
      <c r="B59" s="87"/>
      <c r="C59" s="87"/>
      <c r="D59" s="91"/>
      <c r="E59" s="91"/>
      <c r="F59" s="90"/>
      <c r="G59" s="90"/>
      <c r="H59" s="90"/>
      <c r="I59" s="90"/>
      <c r="J59" s="90"/>
      <c r="K59" s="90"/>
      <c r="L59" s="90"/>
    </row>
    <row r="60" spans="1:15" ht="19.5" customHeight="1" x14ac:dyDescent="0.2">
      <c r="A60" s="87"/>
      <c r="B60" s="87"/>
      <c r="C60" s="92"/>
      <c r="D60" s="91"/>
      <c r="E60" s="91"/>
      <c r="F60" s="90"/>
      <c r="G60" s="90"/>
      <c r="H60" s="90"/>
      <c r="I60" s="90"/>
      <c r="J60" s="90"/>
      <c r="K60" s="90"/>
      <c r="L60" s="90"/>
    </row>
    <row r="61" spans="1:15" ht="19.5" customHeight="1" x14ac:dyDescent="0.25">
      <c r="A61" s="93" t="s">
        <v>23</v>
      </c>
      <c r="B61" s="122"/>
      <c r="C61" s="122"/>
      <c r="D61" s="91"/>
      <c r="E61" s="91"/>
      <c r="F61" s="90"/>
      <c r="G61" s="90"/>
      <c r="H61" s="123" t="s">
        <v>82</v>
      </c>
      <c r="I61" s="123"/>
      <c r="J61" s="123"/>
      <c r="K61" s="90"/>
      <c r="L61" s="90"/>
    </row>
    <row r="62" spans="1:15" ht="19.5" customHeight="1" x14ac:dyDescent="0.2">
      <c r="A62" s="94" t="s">
        <v>24</v>
      </c>
      <c r="B62" s="111"/>
      <c r="C62" s="111"/>
      <c r="D62" s="95"/>
      <c r="E62" s="95"/>
      <c r="F62" s="96"/>
      <c r="G62" s="112" t="s">
        <v>83</v>
      </c>
      <c r="H62" s="112"/>
      <c r="I62" s="112"/>
      <c r="J62" s="112"/>
      <c r="K62" s="113"/>
      <c r="L62" s="113"/>
    </row>
    <row r="63" spans="1:15" ht="19.5" customHeight="1" x14ac:dyDescent="0.2">
      <c r="A63" s="94"/>
      <c r="B63" s="94"/>
      <c r="C63" s="94"/>
      <c r="D63" s="95"/>
      <c r="E63" s="95"/>
      <c r="F63" s="96"/>
      <c r="G63" s="96"/>
      <c r="H63" s="96"/>
      <c r="I63" s="96"/>
      <c r="J63" s="96"/>
      <c r="K63" s="96"/>
      <c r="L63" s="96"/>
    </row>
    <row r="64" spans="1:15" x14ac:dyDescent="0.2">
      <c r="A64" s="94"/>
      <c r="B64" s="94"/>
      <c r="C64" s="97"/>
      <c r="D64" s="95"/>
      <c r="E64" s="95"/>
      <c r="F64" s="96"/>
      <c r="G64" s="96"/>
      <c r="H64" s="96"/>
      <c r="I64" s="96"/>
      <c r="J64" s="96"/>
      <c r="K64" s="96"/>
      <c r="L64" s="96"/>
    </row>
    <row r="65" spans="1:12" x14ac:dyDescent="0.2">
      <c r="A65" s="114" t="s">
        <v>84</v>
      </c>
      <c r="B65" s="114"/>
      <c r="C65" s="98"/>
      <c r="D65" s="99"/>
      <c r="E65" s="99"/>
      <c r="F65" s="100"/>
      <c r="G65" s="100"/>
      <c r="H65" s="100"/>
      <c r="I65" s="100"/>
      <c r="J65" s="100"/>
      <c r="K65" s="100"/>
      <c r="L65" s="100"/>
    </row>
    <row r="66" spans="1:12" ht="15" customHeight="1" x14ac:dyDescent="0.2">
      <c r="A66" s="101"/>
      <c r="B66" s="102" t="s">
        <v>85</v>
      </c>
      <c r="C66" s="103"/>
      <c r="D66" s="104"/>
      <c r="E66" s="104"/>
      <c r="F66" s="105"/>
      <c r="G66" s="105"/>
      <c r="H66" s="105"/>
      <c r="I66" s="105"/>
      <c r="J66" s="105"/>
      <c r="K66" s="105"/>
      <c r="L66" s="105"/>
    </row>
    <row r="67" spans="1:12" ht="15" thickBot="1" x14ac:dyDescent="0.25">
      <c r="A67" s="106"/>
      <c r="B67" s="107"/>
      <c r="C67" s="103"/>
      <c r="D67" s="104"/>
      <c r="E67" s="104"/>
      <c r="F67" s="105"/>
      <c r="G67" s="105"/>
      <c r="H67" s="105"/>
      <c r="I67" s="105"/>
      <c r="J67" s="105"/>
      <c r="K67" s="105"/>
      <c r="L67" s="105"/>
    </row>
    <row r="68" spans="1:12" ht="12.75" thickBot="1" x14ac:dyDescent="0.25">
      <c r="A68" s="108"/>
      <c r="B68" s="109" t="s">
        <v>86</v>
      </c>
      <c r="C68" s="110"/>
      <c r="D68" s="110"/>
      <c r="E68" s="104"/>
      <c r="F68" s="105"/>
      <c r="G68" s="105"/>
      <c r="H68" s="105"/>
      <c r="I68" s="105"/>
      <c r="J68" s="105"/>
      <c r="K68" s="105"/>
      <c r="L68" s="105"/>
    </row>
    <row r="69" spans="1:12" x14ac:dyDescent="0.2">
      <c r="A69" s="103"/>
      <c r="B69" s="103"/>
      <c r="C69" s="103"/>
      <c r="D69" s="104"/>
      <c r="E69" s="104"/>
      <c r="F69" s="105"/>
      <c r="G69" s="105"/>
      <c r="H69" s="105"/>
      <c r="I69" s="105"/>
      <c r="J69" s="105"/>
      <c r="K69" s="105"/>
      <c r="L69" s="105"/>
    </row>
  </sheetData>
  <sheetProtection selectLockedCells="1" selectUnlockedCells="1"/>
  <mergeCells count="62">
    <mergeCell ref="N12:O12"/>
    <mergeCell ref="A3:D3"/>
    <mergeCell ref="A4:B4"/>
    <mergeCell ref="A5:O5"/>
    <mergeCell ref="A6:A7"/>
    <mergeCell ref="B6:B7"/>
    <mergeCell ref="D6:D7"/>
    <mergeCell ref="E6:E7"/>
    <mergeCell ref="F6:F7"/>
    <mergeCell ref="G6:J6"/>
    <mergeCell ref="K6:M6"/>
    <mergeCell ref="N6:O7"/>
    <mergeCell ref="N8:O8"/>
    <mergeCell ref="N9:O9"/>
    <mergeCell ref="N10:O10"/>
    <mergeCell ref="N11:O11"/>
    <mergeCell ref="N24:O24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36:O36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48:O48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B62:C62"/>
    <mergeCell ref="G62:J62"/>
    <mergeCell ref="K62:L62"/>
    <mergeCell ref="A65:B65"/>
    <mergeCell ref="N49:O49"/>
    <mergeCell ref="N50:O50"/>
    <mergeCell ref="A53:M53"/>
    <mergeCell ref="A54:M54"/>
    <mergeCell ref="B61:C61"/>
    <mergeCell ref="H61:J61"/>
  </mergeCells>
  <conditionalFormatting sqref="D35:D48 D9:D33 G9:H48 G50:H50 D50">
    <cfRule type="containsBlanks" dxfId="7" priority="8">
      <formula>LEN(TRIM(D9))=0</formula>
    </cfRule>
  </conditionalFormatting>
  <conditionalFormatting sqref="D34">
    <cfRule type="containsBlanks" dxfId="6" priority="7">
      <formula>LEN(TRIM(D34))=0</formula>
    </cfRule>
  </conditionalFormatting>
  <conditionalFormatting sqref="C56">
    <cfRule type="containsBlanks" dxfId="5" priority="5">
      <formula>LEN(TRIM(C56))=0</formula>
    </cfRule>
  </conditionalFormatting>
  <conditionalFormatting sqref="C56:C58">
    <cfRule type="containsBlanks" dxfId="4" priority="6">
      <formula>LEN(TRIM(C56))=0</formula>
    </cfRule>
  </conditionalFormatting>
  <conditionalFormatting sqref="B62:C62">
    <cfRule type="containsBlanks" dxfId="3" priority="4">
      <formula>LEN(TRIM(B62))=0</formula>
    </cfRule>
  </conditionalFormatting>
  <conditionalFormatting sqref="K62:L62">
    <cfRule type="containsBlanks" dxfId="2" priority="3">
      <formula>LEN(TRIM(K62))=0</formula>
    </cfRule>
  </conditionalFormatting>
  <conditionalFormatting sqref="B61:C61">
    <cfRule type="containsBlanks" dxfId="1" priority="2">
      <formula>LEN(TRIM(B61))=0</formula>
    </cfRule>
  </conditionalFormatting>
  <conditionalFormatting sqref="G49:H49 D49">
    <cfRule type="containsBlanks" dxfId="0" priority="1">
      <formula>LEN(TRIM(D49))=0</formula>
    </cfRule>
  </conditionalFormatting>
  <printOptions horizontalCentered="1"/>
  <pageMargins left="0.78740157480314965" right="0.39370078740157483" top="0.98425196850393704" bottom="0.39370078740157483" header="0.31496062992125984" footer="0.31496062992125984"/>
  <pageSetup paperSize="9" scale="59" fitToHeight="0" orientation="landscape" r:id="rId1"/>
  <headerFooter>
    <oddHeader xml:space="preserve">&amp;L&amp;"Times,Tučné"Príloha č. 2&amp;"Times,Normálne"
Štrukturovaný rozpočet ceny &amp;C
</oddHeader>
  </headerFooter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</vt:lpstr>
      <vt:lpstr>Kalkulacia!Oblasť_tlače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Kovalíková Lenka</dc:creator>
  <cp:lastModifiedBy>Ing. Renáta Sobotková</cp:lastModifiedBy>
  <cp:lastPrinted>2025-10-21T06:54:52Z</cp:lastPrinted>
  <dcterms:created xsi:type="dcterms:W3CDTF">2018-08-06T10:36:35Z</dcterms:created>
  <dcterms:modified xsi:type="dcterms:W3CDTF">2025-10-21T06:56:31Z</dcterms:modified>
</cp:coreProperties>
</file>