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6\Elektrika vyzva 6\"/>
    </mc:Choice>
  </mc:AlternateContent>
  <xr:revisionPtr revIDLastSave="0" documentId="8_{50833411-84D6-4D46-9768-177ADD3BD160}" xr6:coauthVersionLast="36" xr6:coauthVersionMax="36" xr10:uidLastSave="{00000000-0000-0000-0000-000000000000}"/>
  <bookViews>
    <workbookView xWindow="0" yWindow="0" windowWidth="31860" windowHeight="12870" xr2:uid="{E5111C86-115B-48D1-9081-50C862DA13C5}"/>
  </bookViews>
  <sheets>
    <sheet name="Sumár výsledok" sheetId="17" r:id="rId1"/>
    <sheet name="Mesto Senica" sheetId="9" r:id="rId2"/>
    <sheet name="I ZS Senica" sheetId="18" r:id="rId3"/>
    <sheet name="II ZS Senica" sheetId="19" r:id="rId4"/>
    <sheet name="III ZS Senica" sheetId="20" r:id="rId5"/>
    <sheet name="IV ZSsMS Senica" sheetId="21" r:id="rId6"/>
    <sheet name="ZUS Senica" sheetId="22" r:id="rId7"/>
    <sheet name="CVČ " sheetId="24" r:id="rId8"/>
    <sheet name="MŠ Senica" sheetId="23" r:id="rId9"/>
    <sheet name="MSKS Senica" sheetId="25" r:id="rId10"/>
    <sheet name="MPS Senica" sheetId="30" r:id="rId11"/>
    <sheet name="Poliklinika" sheetId="27" r:id="rId12"/>
    <sheet name="SPMS sro" sheetId="29" r:id="rId13"/>
    <sheet name="RSMS sro" sheetId="28" r:id="rId14"/>
  </sheets>
  <definedNames>
    <definedName name="_xlnm.Print_Area" localSheetId="7">'CVČ '!$A$1:$M$6</definedName>
    <definedName name="_xlnm.Print_Area" localSheetId="2">'I ZS Senica'!$A$1:$M$11</definedName>
    <definedName name="_xlnm.Print_Area" localSheetId="3">'II ZS Senica'!$A$1:$M$6</definedName>
    <definedName name="_xlnm.Print_Area" localSheetId="4">'III ZS Senica'!$A$1:$M$6</definedName>
    <definedName name="_xlnm.Print_Area" localSheetId="5">'IV ZSsMS Senica'!$A$1:$M$4</definedName>
    <definedName name="_xlnm.Print_Area" localSheetId="1">'Mesto Senica'!$A$1:$M$80</definedName>
    <definedName name="_xlnm.Print_Area" localSheetId="10">'MPS Senica'!$A$1:$M$60</definedName>
    <definedName name="_xlnm.Print_Area" localSheetId="9">'MSKS Senica'!$A$1:$M$9</definedName>
    <definedName name="_xlnm.Print_Area" localSheetId="8">'MŠ Senica'!$A$1:$M$13</definedName>
    <definedName name="_xlnm.Print_Area" localSheetId="11">Poliklinika!$A$1:$M$4</definedName>
    <definedName name="_xlnm.Print_Area" localSheetId="13">'RSMS sro'!$A$1:$M$25</definedName>
    <definedName name="_xlnm.Print_Area" localSheetId="12">'SPMS sro'!$A$1:$M$7</definedName>
    <definedName name="_xlnm.Print_Area" localSheetId="6">'ZUS Senica'!$A$1:$M$4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7" l="1"/>
  <c r="M60" i="30"/>
  <c r="L43" i="30" l="1"/>
  <c r="C16" i="17" l="1"/>
  <c r="C15" i="17"/>
  <c r="C14" i="17"/>
  <c r="C12" i="17"/>
  <c r="C10" i="17"/>
  <c r="C9" i="17"/>
  <c r="C8" i="17"/>
  <c r="C7" i="17"/>
  <c r="C6" i="17"/>
  <c r="C5" i="17"/>
  <c r="M7" i="29"/>
  <c r="M23" i="28" l="1"/>
  <c r="M9" i="25" l="1"/>
  <c r="M6" i="24" l="1"/>
  <c r="M13" i="23" l="1"/>
  <c r="C11" i="17" s="1"/>
  <c r="M6" i="20" l="1"/>
  <c r="M6" i="19" l="1"/>
  <c r="M6" i="18" l="1"/>
  <c r="M80" i="9" l="1"/>
  <c r="C4" i="17" s="1"/>
  <c r="C17" i="17" s="1"/>
</calcChain>
</file>

<file path=xl/sharedStrings.xml><?xml version="1.0" encoding="utf-8"?>
<sst xmlns="http://schemas.openxmlformats.org/spreadsheetml/2006/main" count="1307" uniqueCount="384">
  <si>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</si>
  <si>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</si>
  <si>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</si>
  <si>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</si>
  <si>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</si>
  <si>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</si>
  <si>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</si>
  <si>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</si>
  <si>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</si>
  <si>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</si>
  <si>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</si>
  <si>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</si>
  <si>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</si>
  <si>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</si>
  <si>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</si>
  <si>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</si>
  <si>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</si>
  <si>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</si>
  <si>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</si>
  <si>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</si>
  <si>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</si>
  <si>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</si>
  <si>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</si>
  <si>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</si>
  <si>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Základná škola s materskou školou, J.Mudrocha 1343/19, 905 01  Senica</t>
  </si>
  <si>
    <t>24ZZS2153219000F</t>
  </si>
  <si>
    <t>J. Mudrocha 1343/19, 905 01 Senica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</si>
  <si>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</si>
  <si>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</si>
  <si>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</si>
  <si>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</si>
  <si>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</si>
  <si>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</si>
  <si>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</si>
  <si>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</si>
  <si>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</si>
  <si>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</si>
  <si>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</si>
  <si>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</si>
  <si>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</si>
  <si>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</si>
  <si>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</si>
  <si>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</si>
  <si>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</si>
  <si>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</si>
  <si>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</si>
  <si>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</si>
  <si>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</si>
  <si>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</si>
  <si>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</si>
  <si>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</si>
  <si>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</si>
  <si>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</si>
  <si>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</si>
  <si>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ročná spotreba MWh 2021</t>
  </si>
  <si>
    <t>ročná spotreba MWh 2022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</si>
  <si>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</si>
  <si>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</si>
  <si>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</si>
  <si>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</si>
  <si>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</si>
  <si>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</si>
  <si>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</si>
  <si>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</si>
  <si>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</si>
  <si>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</si>
  <si>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</si>
  <si>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</si>
  <si>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</si>
  <si>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</si>
  <si>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</si>
  <si>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</si>
  <si>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</si>
  <si>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</si>
  <si>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</si>
  <si>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</si>
  <si>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</si>
  <si>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</si>
  <si>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</si>
  <si>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</si>
  <si>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</si>
  <si>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</si>
  <si>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</si>
  <si>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</si>
  <si>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</si>
  <si>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</si>
  <si>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</si>
  <si>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</si>
  <si>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</si>
  <si>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</si>
  <si>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</si>
  <si>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</si>
  <si>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</si>
  <si>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</si>
  <si>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</si>
  <si>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</si>
  <si>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</si>
  <si>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</si>
  <si>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</si>
  <si>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</si>
  <si>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</si>
  <si>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</si>
  <si>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</si>
  <si>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</si>
  <si>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</si>
  <si>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</si>
  <si>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</si>
  <si>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</si>
  <si>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</si>
  <si>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</si>
  <si>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</si>
  <si>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</si>
  <si>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</si>
  <si>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</si>
  <si>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</si>
  <si>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</si>
  <si>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</si>
  <si>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</si>
  <si>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</si>
  <si>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</si>
  <si>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</si>
  <si>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</si>
  <si>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</si>
  <si>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</si>
  <si>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</si>
  <si>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</si>
  <si>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</si>
  <si>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</si>
  <si>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</si>
  <si>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</si>
  <si>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</si>
  <si>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</si>
  <si>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</si>
  <si>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</si>
  <si>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</si>
  <si>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</si>
  <si>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</si>
  <si>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</si>
  <si>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</si>
  <si>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</si>
  <si>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</si>
  <si>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</si>
  <si>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</si>
  <si>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</si>
  <si>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</si>
  <si>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</si>
  <si>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</si>
  <si>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</si>
  <si>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</si>
  <si>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</si>
  <si>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</si>
  <si>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</si>
  <si>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</si>
  <si>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</si>
  <si>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</si>
  <si>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</si>
  <si>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</si>
  <si>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</si>
  <si>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</si>
  <si>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</si>
  <si>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</si>
  <si>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</si>
  <si>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</si>
  <si>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</si>
  <si>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</si>
  <si>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</si>
  <si>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</si>
  <si>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</si>
  <si>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</si>
  <si>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</si>
  <si>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</si>
  <si>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</si>
  <si>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</si>
  <si>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</si>
  <si>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</si>
  <si>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</si>
  <si>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</si>
  <si>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</si>
  <si>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</si>
  <si>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</si>
  <si>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</si>
  <si>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</si>
  <si>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</si>
  <si>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</si>
  <si>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</si>
  <si>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</si>
  <si>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</si>
  <si>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</si>
  <si>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</si>
  <si>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</si>
  <si>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</si>
  <si>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</si>
  <si>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</si>
  <si>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</si>
  <si>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</si>
  <si>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</si>
  <si>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</si>
  <si>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</si>
  <si>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</si>
  <si>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</si>
  <si>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</si>
  <si>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</si>
  <si>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</si>
  <si>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</si>
  <si>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</si>
  <si>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</si>
  <si>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</si>
  <si>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</si>
  <si>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</si>
  <si>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</si>
  <si>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</si>
  <si>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</si>
  <si>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</si>
  <si>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</si>
  <si>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</si>
  <si>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</si>
  <si>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</si>
  <si>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</si>
  <si>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</si>
  <si>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</si>
  <si>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</si>
  <si>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</si>
  <si>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</si>
  <si>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</si>
  <si>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</si>
  <si>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</si>
  <si>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</si>
  <si>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</si>
  <si>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</si>
  <si>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</si>
  <si>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</si>
  <si>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</si>
  <si>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</si>
  <si>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</si>
  <si>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</si>
  <si>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</si>
  <si>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</si>
  <si>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</si>
  <si>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</si>
  <si>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</si>
  <si>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</si>
  <si>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</si>
  <si>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</si>
  <si>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</si>
  <si>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</si>
  <si>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</si>
  <si>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</si>
  <si>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</si>
  <si>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</si>
  <si>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</si>
  <si>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</si>
  <si>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</si>
  <si>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</si>
  <si>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</si>
  <si>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</si>
  <si>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</si>
  <si>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</si>
  <si>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</si>
  <si>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</si>
  <si>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</si>
  <si>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</si>
  <si>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</si>
  <si>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</si>
  <si>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</si>
  <si>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</si>
  <si>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</si>
  <si>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</si>
  <si>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</si>
  <si>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</si>
  <si>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</si>
  <si>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</si>
  <si>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</si>
  <si>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</si>
  <si>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</si>
  <si>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</si>
  <si>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</si>
  <si>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</si>
  <si>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</si>
  <si>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</si>
  <si>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</si>
  <si>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</si>
  <si>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</si>
  <si>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</si>
  <si>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</si>
  <si>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</si>
  <si>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Mestský podnik služieb spol. s r.o.
Účet IBAN SK11 0200 0000 0000 1750 7182</t>
  </si>
  <si>
    <t>24ZZS60244500007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</si>
  <si>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</si>
  <si>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</si>
  <si>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</si>
  <si>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</si>
  <si>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</si>
  <si>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</si>
  <si>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</si>
  <si>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</si>
  <si>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</si>
  <si>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</si>
  <si>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</si>
  <si>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</si>
  <si>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</si>
  <si>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</si>
  <si>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</si>
  <si>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</si>
  <si>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</si>
  <si>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</si>
  <si>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</si>
  <si>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</si>
  <si>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</si>
  <si>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</si>
  <si>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</si>
  <si>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</si>
  <si>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</si>
  <si>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</si>
  <si>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</si>
  <si>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</si>
  <si>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</si>
  <si>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</si>
  <si>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</si>
  <si>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</si>
  <si>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</si>
  <si>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</si>
  <si>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</si>
  <si>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</si>
  <si>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</si>
  <si>
    <t>ročná spotreba MWh 2023</t>
  </si>
  <si>
    <t>Mestská poliklinika Senica, a.s., Sotinská 1588, 905 01 Senica</t>
  </si>
  <si>
    <t>Mestské kultúrne stredisko Senica, Nám. oslobodenia 11/17, 905 01 Senica</t>
  </si>
  <si>
    <t>24ZZS8323190000Y</t>
  </si>
  <si>
    <t>Združená faktúra účet: SK84 5600 0000 0092 0287 6001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</si>
  <si>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</si>
  <si>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</si>
  <si>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</si>
  <si>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</si>
  <si>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</si>
  <si>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</si>
  <si>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</si>
  <si>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</si>
  <si>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Sociálny podnik mesta Senica, s.r.o., Štefánikova 1318/69A, 905 01 Senica</t>
  </si>
  <si>
    <t>24ZZS2158550000C</t>
  </si>
  <si>
    <t>Čáčovská 137, 905 01 Senica</t>
  </si>
  <si>
    <t>Združená faktúra účet: SK29 0200 0000 0044 0329 7353</t>
  </si>
  <si>
    <t>24ZZS2158100000X</t>
  </si>
  <si>
    <t>Brezová 2, 905 01 Senica</t>
  </si>
  <si>
    <t>24ZZS6064857000J</t>
  </si>
  <si>
    <t>Kunov 201, 905 01 Senica</t>
  </si>
  <si>
    <t>Hurbanova 497/29, 905 01 Senica</t>
  </si>
  <si>
    <t>24ZZS4000254845J</t>
  </si>
  <si>
    <t>DLHÁ 47, 905 01 Senica</t>
  </si>
  <si>
    <t xml:space="preserve">  -</t>
  </si>
  <si>
    <t>Fakturovať samostatne - účet: SK81 5600 0000 0092 1459 2006</t>
  </si>
  <si>
    <t>24ZZS2158138000C</t>
  </si>
  <si>
    <t xml:space="preserve">RO Kunovská priehrada 639, 905 01 Senica </t>
  </si>
  <si>
    <t>24ZZS21132820007</t>
  </si>
  <si>
    <t>Kunov 150, 905 01 Senica</t>
  </si>
  <si>
    <t>X2</t>
  </si>
  <si>
    <t>Sotinská 1588/1, 905 01 Senica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</si>
  <si>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</si>
  <si>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</si>
  <si>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</si>
  <si>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</si>
  <si>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</si>
  <si>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</si>
  <si>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Rekreačné služby mesta Senica spol. s.r.o., Tehelná 1 152/53, 905 01 Senica</t>
  </si>
  <si>
    <t>CELKOVÁ HODNOTA ZA VŠETKY ODBERNÉ MIESTA 
v Senici:</t>
  </si>
  <si>
    <t>ročná spotreba MWh 2024</t>
  </si>
  <si>
    <t>Plánovaná  spotreba MWh   2026</t>
  </si>
  <si>
    <t xml:space="preserve">   </t>
  </si>
  <si>
    <t>1. Faktúra:
IBAN účtu: SK03 5600 0000 0092 1454 5007</t>
  </si>
  <si>
    <t>1. Faktúra:
IBAN účtu: SK64 5600 0000 0092 1461 2003</t>
  </si>
  <si>
    <t>1. Faktúra:
IBAN účtu: SK76 5600 0000 0092 1034 0004</t>
  </si>
  <si>
    <t>2. Faktúra:
IBAN účtu: SK76 5600 0000 0092 1034 0004</t>
  </si>
  <si>
    <t>Námestie oslobodenia11/17, 905 01 Senica</t>
  </si>
  <si>
    <t>24ZZS7017712000B</t>
  </si>
  <si>
    <t>Hurbanova 15 VE. METRUM, 905 01 Senica</t>
  </si>
  <si>
    <t>1. Faktúra:
IBAN účtu: SK81 0200 0000 0043 9305 8358</t>
  </si>
  <si>
    <r>
      <t>10</t>
    </r>
    <r>
      <rPr>
        <sz val="10"/>
        <color rgb="FFFF0000"/>
        <rFont val="Calibri"/>
        <family val="2"/>
        <charset val="238"/>
      </rPr>
      <t>*</t>
    </r>
  </si>
  <si>
    <t>*</t>
  </si>
  <si>
    <t>Sociálny podnik mesta Senica, s. r. o., Štefánikova 1318/69A, 905 01 Senica</t>
  </si>
  <si>
    <t>Združená faktúra:
Vlastník domov Mesto Senica v zastúpení Mestský podnik služieb spol. s r.o.
Účet IBAN: SK58 5600 0000 0092 0051 0057</t>
  </si>
  <si>
    <t>Mestská poliklinika Senica, a.s., Sotinská 1588/1, 905 01 Senica</t>
  </si>
  <si>
    <t>24ZZSVYR00361075</t>
  </si>
  <si>
    <t>FTVE Huawei SUN2000-15KTL-M2 15kW</t>
  </si>
  <si>
    <t>Poznámka: Výroba FOTOVOLTAIKA</t>
  </si>
  <si>
    <t>Príloha č. 1 Zmluve o o združenej dodávke elektriny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</si>
</sst>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16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314">
    <xf numFmtId="0" fontId="0" fillId="0" borderId="0" xfId="0"/>
    <xf numFmtId="0" fontId="8" fillId="0" borderId="0" xfId="0" applyFont="1"/>
    <xf numFmtId="0" fontId="8" fillId="0" borderId="0" xfId="1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9" fillId="3" borderId="4" xfId="0" applyFont="1" applyFill="1" applyBorder="1" applyAlignment="1">
      <alignment wrapText="1"/>
    </xf>
    <xf numFmtId="3" fontId="9" fillId="0" borderId="0" xfId="0" applyNumberFormat="1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4" fontId="17" fillId="4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wrapText="1"/>
    </xf>
    <xf numFmtId="0" fontId="9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/>
    <xf numFmtId="0" fontId="9" fillId="3" borderId="17" xfId="0" applyFont="1" applyFill="1" applyBorder="1" applyAlignment="1">
      <alignment wrapText="1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vertical="center" wrapText="1"/>
    </xf>
    <xf numFmtId="4" fontId="9" fillId="3" borderId="17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wrapText="1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 wrapText="1"/>
    </xf>
    <xf numFmtId="4" fontId="9" fillId="3" borderId="27" xfId="0" applyNumberFormat="1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" fontId="9" fillId="3" borderId="32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4" fontId="10" fillId="3" borderId="9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4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49" fontId="13" fillId="2" borderId="25" xfId="2" applyNumberFormat="1" applyFont="1" applyFill="1" applyBorder="1" applyAlignment="1">
      <alignment horizontal="center" vertical="center" wrapText="1"/>
    </xf>
    <xf numFmtId="0" fontId="13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17" fillId="4" borderId="6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wrapText="1"/>
    </xf>
    <xf numFmtId="165" fontId="9" fillId="3" borderId="23" xfId="0" applyNumberFormat="1" applyFont="1" applyFill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0" fontId="8" fillId="5" borderId="3" xfId="1" applyNumberFormat="1" applyFont="1" applyFill="1" applyBorder="1" applyAlignment="1">
      <alignment horizont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5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8" fillId="5" borderId="5" xfId="1" applyNumberFormat="1" applyFont="1" applyFill="1" applyBorder="1" applyAlignment="1">
      <alignment horizontal="center"/>
    </xf>
    <xf numFmtId="0" fontId="8" fillId="5" borderId="25" xfId="1" applyNumberFormat="1" applyFont="1" applyFill="1" applyBorder="1" applyAlignment="1">
      <alignment horizontal="center"/>
    </xf>
    <xf numFmtId="0" fontId="8" fillId="5" borderId="28" xfId="1" applyNumberFormat="1" applyFont="1" applyFill="1" applyBorder="1" applyAlignment="1">
      <alignment horizontal="center"/>
    </xf>
    <xf numFmtId="0" fontId="8" fillId="5" borderId="1" xfId="1" applyNumberFormat="1" applyFont="1" applyFill="1" applyBorder="1" applyAlignment="1">
      <alignment horizontal="center"/>
    </xf>
    <xf numFmtId="0" fontId="8" fillId="5" borderId="33" xfId="1" applyNumberFormat="1" applyFont="1" applyFill="1" applyBorder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4" fontId="10" fillId="4" borderId="2" xfId="9" applyNumberFormat="1" applyFont="1" applyFill="1" applyBorder="1" applyAlignment="1">
      <alignment horizontal="center" vertical="center"/>
    </xf>
    <xf numFmtId="0" fontId="9" fillId="5" borderId="1" xfId="9" applyFont="1" applyFill="1" applyBorder="1" applyAlignment="1">
      <alignment wrapText="1"/>
    </xf>
    <xf numFmtId="4" fontId="10" fillId="4" borderId="4" xfId="9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8" fillId="0" borderId="0" xfId="1" applyNumberFormat="1" applyFont="1" applyAlignment="1"/>
    <xf numFmtId="4" fontId="10" fillId="6" borderId="2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10" fillId="6" borderId="2" xfId="9" applyNumberFormat="1" applyFont="1" applyFill="1" applyBorder="1" applyAlignment="1">
      <alignment horizontal="center" vertical="center"/>
    </xf>
    <xf numFmtId="4" fontId="10" fillId="6" borderId="4" xfId="9" applyNumberFormat="1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4" fontId="10" fillId="4" borderId="28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6" borderId="28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24" fillId="0" borderId="0" xfId="12" applyNumberFormat="1" applyFont="1" applyAlignment="1">
      <alignment horizontal="center" vertical="center"/>
    </xf>
    <xf numFmtId="4" fontId="24" fillId="7" borderId="1" xfId="12" applyNumberFormat="1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/>
    </xf>
    <xf numFmtId="0" fontId="24" fillId="7" borderId="1" xfId="1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 wrapText="1"/>
    </xf>
    <xf numFmtId="0" fontId="23" fillId="0" borderId="0" xfId="12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/>
    </xf>
    <xf numFmtId="0" fontId="25" fillId="0" borderId="1" xfId="12" applyFont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/>
    </xf>
    <xf numFmtId="2" fontId="23" fillId="0" borderId="0" xfId="12" applyNumberFormat="1" applyFont="1" applyBorder="1" applyAlignment="1">
      <alignment horizontal="center"/>
    </xf>
    <xf numFmtId="0" fontId="23" fillId="0" borderId="0" xfId="12" applyFont="1" applyBorder="1" applyAlignment="1">
      <alignment horizontal="center" vertical="center"/>
    </xf>
    <xf numFmtId="0" fontId="23" fillId="7" borderId="36" xfId="12" applyFont="1" applyFill="1" applyBorder="1" applyAlignment="1">
      <alignment horizontal="center" vertical="center"/>
    </xf>
    <xf numFmtId="4" fontId="24" fillId="7" borderId="1" xfId="12" applyNumberFormat="1" applyFont="1" applyFill="1" applyBorder="1" applyAlignment="1">
      <alignment horizontal="center" vertical="center"/>
    </xf>
    <xf numFmtId="4" fontId="24" fillId="0" borderId="0" xfId="12" applyNumberFormat="1" applyFont="1" applyFill="1" applyBorder="1" applyAlignment="1">
      <alignment horizontal="center" vertical="center"/>
    </xf>
    <xf numFmtId="4" fontId="23" fillId="0" borderId="0" xfId="12" applyNumberFormat="1" applyFont="1" applyAlignment="1">
      <alignment horizontal="center" vertical="center"/>
    </xf>
    <xf numFmtId="0" fontId="21" fillId="0" borderId="0" xfId="12" applyFont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4" fontId="10" fillId="6" borderId="9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8" fillId="5" borderId="9" xfId="1" applyNumberFormat="1" applyFont="1" applyFill="1" applyBorder="1" applyAlignment="1">
      <alignment horizontal="center"/>
    </xf>
    <xf numFmtId="0" fontId="8" fillId="5" borderId="23" xfId="1" applyNumberFormat="1" applyFont="1" applyFill="1" applyBorder="1" applyAlignment="1">
      <alignment horizontal="center"/>
    </xf>
    <xf numFmtId="0" fontId="8" fillId="5" borderId="11" xfId="1" applyNumberFormat="1" applyFont="1" applyFill="1" applyBorder="1" applyAlignment="1">
      <alignment horizontal="center"/>
    </xf>
    <xf numFmtId="0" fontId="8" fillId="5" borderId="4" xfId="1" applyNumberFormat="1" applyFont="1" applyFill="1" applyBorder="1" applyAlignment="1">
      <alignment horizontal="center"/>
    </xf>
    <xf numFmtId="0" fontId="8" fillId="5" borderId="17" xfId="1" applyNumberFormat="1" applyFont="1" applyFill="1" applyBorder="1" applyAlignment="1">
      <alignment horizontal="center"/>
    </xf>
    <xf numFmtId="0" fontId="8" fillId="5" borderId="21" xfId="1" applyNumberFormat="1" applyFont="1" applyFill="1" applyBorder="1" applyAlignment="1">
      <alignment horizontal="center"/>
    </xf>
    <xf numFmtId="0" fontId="8" fillId="0" borderId="0" xfId="9" applyFont="1"/>
    <xf numFmtId="0" fontId="6" fillId="2" borderId="1" xfId="9" applyFont="1" applyFill="1" applyBorder="1" applyAlignment="1">
      <alignment horizontal="center" vertical="center"/>
    </xf>
    <xf numFmtId="0" fontId="12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/>
    </xf>
    <xf numFmtId="0" fontId="6" fillId="0" borderId="0" xfId="9" applyFont="1" applyAlignment="1">
      <alignment horizontal="center"/>
    </xf>
    <xf numFmtId="0" fontId="9" fillId="3" borderId="2" xfId="9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left" vertical="center"/>
    </xf>
    <xf numFmtId="0" fontId="10" fillId="3" borderId="2" xfId="9" applyFont="1" applyFill="1" applyBorder="1" applyAlignment="1">
      <alignment horizontal="center" vertical="center" wrapText="1"/>
    </xf>
    <xf numFmtId="4" fontId="10" fillId="3" borderId="2" xfId="9" applyNumberFormat="1" applyFont="1" applyFill="1" applyBorder="1" applyAlignment="1">
      <alignment horizontal="center" vertical="center"/>
    </xf>
    <xf numFmtId="0" fontId="9" fillId="0" borderId="0" xfId="9" applyFont="1"/>
    <xf numFmtId="0" fontId="9" fillId="3" borderId="4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left" vertical="center"/>
    </xf>
    <xf numFmtId="0" fontId="10" fillId="3" borderId="4" xfId="9" applyFont="1" applyFill="1" applyBorder="1" applyAlignment="1">
      <alignment horizontal="center" vertical="center" wrapText="1"/>
    </xf>
    <xf numFmtId="4" fontId="10" fillId="3" borderId="4" xfId="9" applyNumberFormat="1" applyFont="1" applyFill="1" applyBorder="1" applyAlignment="1">
      <alignment horizontal="center" vertical="center"/>
    </xf>
    <xf numFmtId="4" fontId="17" fillId="4" borderId="4" xfId="9" applyNumberFormat="1" applyFont="1" applyFill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3" applyNumberFormat="1" applyFont="1" applyAlignment="1"/>
    <xf numFmtId="0" fontId="9" fillId="3" borderId="28" xfId="0" applyFont="1" applyFill="1" applyBorder="1" applyAlignment="1">
      <alignment wrapText="1"/>
    </xf>
    <xf numFmtId="0" fontId="9" fillId="3" borderId="2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26" fillId="3" borderId="2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4" xfId="0" applyFont="1" applyFill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6" borderId="17" xfId="0" applyFont="1" applyFill="1" applyBorder="1"/>
    <xf numFmtId="4" fontId="21" fillId="5" borderId="33" xfId="0" applyNumberFormat="1" applyFont="1" applyFill="1" applyBorder="1" applyAlignment="1">
      <alignment horizontal="center" vertical="center"/>
    </xf>
    <xf numFmtId="0" fontId="9" fillId="3" borderId="33" xfId="0" applyFont="1" applyFill="1" applyBorder="1"/>
    <xf numFmtId="0" fontId="9" fillId="3" borderId="33" xfId="0" applyFont="1" applyFill="1" applyBorder="1" applyAlignment="1">
      <alignment wrapText="1"/>
    </xf>
    <xf numFmtId="0" fontId="9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wrapText="1"/>
    </xf>
    <xf numFmtId="0" fontId="10" fillId="3" borderId="33" xfId="0" applyFont="1" applyFill="1" applyBorder="1" applyAlignment="1">
      <alignment horizontal="center" vertical="center" wrapText="1"/>
    </xf>
    <xf numFmtId="4" fontId="9" fillId="3" borderId="33" xfId="0" applyNumberFormat="1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 vertical="center"/>
    </xf>
    <xf numFmtId="4" fontId="8" fillId="5" borderId="33" xfId="0" applyNumberFormat="1" applyFont="1" applyFill="1" applyBorder="1" applyAlignment="1">
      <alignment horizontal="center" vertical="center"/>
    </xf>
    <xf numFmtId="4" fontId="1" fillId="8" borderId="33" xfId="0" applyNumberFormat="1" applyFont="1" applyFill="1" applyBorder="1" applyAlignment="1">
      <alignment horizontal="center" vertical="center"/>
    </xf>
    <xf numFmtId="4" fontId="1" fillId="8" borderId="6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4" fillId="7" borderId="7" xfId="12" applyFont="1" applyFill="1" applyBorder="1" applyAlignment="1">
      <alignment horizontal="left" vertical="center" wrapText="1"/>
    </xf>
    <xf numFmtId="0" fontId="22" fillId="0" borderId="0" xfId="12" applyFont="1" applyAlignment="1">
      <alignment horizontal="left"/>
    </xf>
    <xf numFmtId="0" fontId="9" fillId="3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0" xfId="0" applyFont="1" applyFill="1" applyBorder="1" applyAlignment="1">
      <alignment horizontal="left" vertical="center"/>
    </xf>
    <xf numFmtId="0" fontId="9" fillId="5" borderId="3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5" fillId="0" borderId="0" xfId="9" applyFont="1" applyAlignment="1">
      <alignment horizontal="left" vertical="center"/>
    </xf>
    <xf numFmtId="0" fontId="9" fillId="3" borderId="7" xfId="9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9" fillId="5" borderId="38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</cellXfs>
  <cellStyles count="13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2 2" xfId="9" xr:uid="{35CF5EDE-656D-4962-BBCC-13BD6C95D39C}"/>
    <cellStyle name="Normálna 2 3" xfId="10" xr:uid="{00000000-0005-0000-0000-000033000000}"/>
    <cellStyle name="Normálna 3" xfId="2" xr:uid="{A1FEEC0A-5409-4822-982F-27CD702F2236}"/>
    <cellStyle name="Normálna 4" xfId="6" xr:uid="{00000000-0005-0000-0000-000033000000}"/>
    <cellStyle name="Normálna 4 2" xfId="11" xr:uid="{00000000-0005-0000-0000-000033000000}"/>
    <cellStyle name="Normálna 5" xfId="7" xr:uid="{00000000-0005-0000-0000-000034000000}"/>
    <cellStyle name="Normálna 5 2" xfId="12" xr:uid="{00000000-0005-0000-0000-000034000000}"/>
    <cellStyle name="Normálna 6" xfId="8" xr:uid="{00000000-0005-0000-0000-000035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A678-F0E8-47D4-95DB-4CA4632D3BA4}">
  <sheetPr>
    <pageSetUpPr fitToPage="1"/>
  </sheetPr>
  <dimension ref="A1:G31"/>
  <sheetViews>
    <sheetView tabSelected="1" view="pageBreakPreview" zoomScale="60" zoomScaleNormal="100" workbookViewId="0">
      <selection activeCell="A2" sqref="A2"/>
    </sheetView>
  </sheetViews>
  <sheetFormatPr defaultColWidth="9.140625" defaultRowHeight="12.75" x14ac:dyDescent="0.25"/>
  <cols>
    <col min="1" max="1" width="9.28515625" style="164" bestFit="1" customWidth="1"/>
    <col min="2" max="2" width="73" style="164" customWidth="1"/>
    <col min="3" max="3" width="17.42578125" style="177" customWidth="1"/>
    <col min="4" max="4" width="9.28515625" style="164" bestFit="1" customWidth="1"/>
    <col min="5" max="16384" width="9.140625" style="164"/>
  </cols>
  <sheetData>
    <row r="1" spans="1:7" ht="15.6" customHeight="1" x14ac:dyDescent="0.2">
      <c r="A1" s="260" t="s">
        <v>383</v>
      </c>
      <c r="B1" s="260"/>
      <c r="C1" s="260"/>
    </row>
    <row r="2" spans="1:7" x14ac:dyDescent="0.25">
      <c r="C2" s="162"/>
    </row>
    <row r="3" spans="1:7" s="167" customFormat="1" ht="59.25" customHeight="1" x14ac:dyDescent="0.25">
      <c r="A3" s="165" t="s">
        <v>356</v>
      </c>
      <c r="B3" s="165" t="s">
        <v>357</v>
      </c>
      <c r="C3" s="163" t="s">
        <v>358</v>
      </c>
      <c r="F3" s="168"/>
      <c r="G3" s="168"/>
    </row>
    <row r="4" spans="1:7" ht="30" customHeight="1" x14ac:dyDescent="0.2">
      <c r="A4" s="169">
        <v>1</v>
      </c>
      <c r="B4" s="170" t="s">
        <v>359</v>
      </c>
      <c r="C4" s="171">
        <f>'Mesto Senica'!M80</f>
        <v>555.82999999999993</v>
      </c>
      <c r="F4" s="172"/>
      <c r="G4" s="173"/>
    </row>
    <row r="5" spans="1:7" ht="30" customHeight="1" x14ac:dyDescent="0.2">
      <c r="A5" s="169">
        <v>2</v>
      </c>
      <c r="B5" s="170" t="s">
        <v>360</v>
      </c>
      <c r="C5" s="171">
        <f>'I ZS Senica'!M6</f>
        <v>66</v>
      </c>
      <c r="F5" s="172"/>
      <c r="G5" s="173"/>
    </row>
    <row r="6" spans="1:7" ht="30" customHeight="1" x14ac:dyDescent="0.2">
      <c r="A6" s="169">
        <v>3</v>
      </c>
      <c r="B6" s="170" t="s">
        <v>361</v>
      </c>
      <c r="C6" s="171">
        <f>'II ZS Senica'!M6</f>
        <v>65</v>
      </c>
      <c r="F6" s="172"/>
      <c r="G6" s="173"/>
    </row>
    <row r="7" spans="1:7" ht="30" customHeight="1" x14ac:dyDescent="0.2">
      <c r="A7" s="169">
        <v>4</v>
      </c>
      <c r="B7" s="170" t="s">
        <v>14</v>
      </c>
      <c r="C7" s="171">
        <f>'III ZS Senica'!M6</f>
        <v>66</v>
      </c>
      <c r="F7" s="172"/>
      <c r="G7" s="173"/>
    </row>
    <row r="8" spans="1:7" ht="30" customHeight="1" x14ac:dyDescent="0.2">
      <c r="A8" s="169">
        <v>5</v>
      </c>
      <c r="B8" s="170" t="s">
        <v>24</v>
      </c>
      <c r="C8" s="171">
        <f>'IV ZSsMS Senica'!M4</f>
        <v>40</v>
      </c>
      <c r="F8" s="172"/>
      <c r="G8" s="173"/>
    </row>
    <row r="9" spans="1:7" ht="30" customHeight="1" x14ac:dyDescent="0.2">
      <c r="A9" s="169">
        <v>6</v>
      </c>
      <c r="B9" s="170" t="s">
        <v>31</v>
      </c>
      <c r="C9" s="171">
        <f>'ZUS Senica'!M4</f>
        <v>39</v>
      </c>
      <c r="F9" s="172"/>
      <c r="G9" s="173"/>
    </row>
    <row r="10" spans="1:7" ht="30" customHeight="1" x14ac:dyDescent="0.2">
      <c r="A10" s="169">
        <v>7</v>
      </c>
      <c r="B10" s="170" t="s">
        <v>50</v>
      </c>
      <c r="C10" s="171">
        <f>'CVČ '!M6</f>
        <v>8.75</v>
      </c>
      <c r="F10" s="172"/>
      <c r="G10" s="173"/>
    </row>
    <row r="11" spans="1:7" ht="30" customHeight="1" x14ac:dyDescent="0.2">
      <c r="A11" s="169">
        <v>8</v>
      </c>
      <c r="B11" s="170" t="s">
        <v>41</v>
      </c>
      <c r="C11" s="171">
        <f>'MŠ Senica'!M13</f>
        <v>99</v>
      </c>
      <c r="F11" s="172"/>
      <c r="G11" s="173"/>
    </row>
    <row r="12" spans="1:7" ht="30" customHeight="1" x14ac:dyDescent="0.2">
      <c r="A12" s="169">
        <v>9</v>
      </c>
      <c r="B12" s="170" t="s">
        <v>326</v>
      </c>
      <c r="C12" s="171">
        <f>'MSKS Senica'!M9</f>
        <v>116</v>
      </c>
      <c r="F12" s="172"/>
      <c r="G12" s="173"/>
    </row>
    <row r="13" spans="1:7" ht="30" customHeight="1" x14ac:dyDescent="0.2">
      <c r="A13" s="169">
        <v>10</v>
      </c>
      <c r="B13" s="170" t="s">
        <v>208</v>
      </c>
      <c r="C13" s="171">
        <f>'MPS Senica'!M60</f>
        <v>236.5</v>
      </c>
      <c r="F13" s="172"/>
      <c r="G13" s="173"/>
    </row>
    <row r="14" spans="1:7" ht="30" customHeight="1" x14ac:dyDescent="0.2">
      <c r="A14" s="169">
        <v>11</v>
      </c>
      <c r="B14" s="170" t="s">
        <v>325</v>
      </c>
      <c r="C14" s="171">
        <f>Poliklinika!M4</f>
        <v>172</v>
      </c>
      <c r="F14" s="172"/>
      <c r="G14" s="173"/>
    </row>
    <row r="15" spans="1:7" ht="30" customHeight="1" x14ac:dyDescent="0.2">
      <c r="A15" s="169">
        <v>12</v>
      </c>
      <c r="B15" s="170" t="s">
        <v>337</v>
      </c>
      <c r="C15" s="171">
        <f>'SPMS sro'!M7</f>
        <v>18.170000000000002</v>
      </c>
      <c r="F15" s="172"/>
      <c r="G15" s="173"/>
    </row>
    <row r="16" spans="1:7" ht="30" customHeight="1" x14ac:dyDescent="0.2">
      <c r="A16" s="169">
        <v>13</v>
      </c>
      <c r="B16" s="170" t="s">
        <v>362</v>
      </c>
      <c r="C16" s="171">
        <f>'RSMS sro'!M23</f>
        <v>1260</v>
      </c>
      <c r="F16" s="172"/>
      <c r="G16" s="173"/>
    </row>
    <row r="17" spans="1:7" ht="28.5" customHeight="1" x14ac:dyDescent="0.25">
      <c r="A17" s="174"/>
      <c r="B17" s="259" t="s">
        <v>363</v>
      </c>
      <c r="C17" s="175">
        <f>SUM(C4:C16)</f>
        <v>2742.25</v>
      </c>
      <c r="F17" s="176"/>
      <c r="G17" s="173"/>
    </row>
    <row r="18" spans="1:7" x14ac:dyDescent="0.25">
      <c r="F18" s="173"/>
      <c r="G18" s="173"/>
    </row>
    <row r="19" spans="1:7" x14ac:dyDescent="0.25">
      <c r="F19" s="173"/>
      <c r="G19" s="173"/>
    </row>
    <row r="20" spans="1:7" ht="15.75" x14ac:dyDescent="0.25">
      <c r="B20" s="178"/>
      <c r="F20" s="173"/>
      <c r="G20" s="173"/>
    </row>
    <row r="21" spans="1:7" ht="15.75" x14ac:dyDescent="0.25">
      <c r="B21" s="178"/>
    </row>
    <row r="22" spans="1:7" ht="15.75" x14ac:dyDescent="0.25">
      <c r="B22" s="178"/>
    </row>
    <row r="23" spans="1:7" ht="15.75" x14ac:dyDescent="0.25">
      <c r="B23" s="178"/>
    </row>
    <row r="24" spans="1:7" ht="15.75" x14ac:dyDescent="0.25">
      <c r="B24" s="178"/>
    </row>
    <row r="25" spans="1:7" ht="15.75" x14ac:dyDescent="0.25">
      <c r="B25" s="178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9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0D71-D312-4B9E-BA6C-C3BAC4330128}">
  <sheetPr>
    <pageSetUpPr fitToPage="1"/>
  </sheetPr>
  <dimension ref="A1:T9"/>
  <sheetViews>
    <sheetView view="pageBreakPreview" zoomScale="60" zoomScaleNormal="100" workbookViewId="0">
      <pane ySplit="3" topLeftCell="A4" activePane="bottomLeft" state="frozen"/>
      <selection pane="bottomLeft" activeCell="L24" sqref="L24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0" t="s">
        <v>326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9" t="s">
        <v>327</v>
      </c>
      <c r="C4" s="29" t="s">
        <v>371</v>
      </c>
      <c r="D4" s="180" t="s">
        <v>15</v>
      </c>
      <c r="E4" s="180" t="s">
        <v>0</v>
      </c>
      <c r="F4" s="180">
        <v>129</v>
      </c>
      <c r="G4" s="18" t="s">
        <v>1</v>
      </c>
      <c r="H4" s="18"/>
      <c r="I4" s="19">
        <v>115</v>
      </c>
      <c r="J4" s="19">
        <v>102</v>
      </c>
      <c r="K4" s="152">
        <v>103</v>
      </c>
      <c r="L4" s="152">
        <v>91.26</v>
      </c>
      <c r="M4" s="147">
        <v>95.5</v>
      </c>
      <c r="N4" s="284" t="s">
        <v>328</v>
      </c>
      <c r="O4" s="5"/>
      <c r="P4" s="5"/>
      <c r="Q4" s="5"/>
      <c r="R4" s="5"/>
      <c r="S4" s="5"/>
      <c r="T4" s="5"/>
    </row>
    <row r="5" spans="1:20" ht="15" x14ac:dyDescent="0.2">
      <c r="A5" s="78">
        <v>2</v>
      </c>
      <c r="B5" s="30" t="s">
        <v>329</v>
      </c>
      <c r="C5" s="30" t="s">
        <v>330</v>
      </c>
      <c r="D5" s="180" t="s">
        <v>15</v>
      </c>
      <c r="E5" s="180" t="s">
        <v>0</v>
      </c>
      <c r="F5" s="78">
        <v>18</v>
      </c>
      <c r="G5" s="20" t="s">
        <v>1</v>
      </c>
      <c r="H5" s="18"/>
      <c r="I5" s="21">
        <v>3</v>
      </c>
      <c r="J5" s="21">
        <v>0.6</v>
      </c>
      <c r="K5" s="153">
        <v>1.3</v>
      </c>
      <c r="L5" s="153">
        <v>0.98499999999999999</v>
      </c>
      <c r="M5" s="148">
        <v>1.5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78">
        <v>3</v>
      </c>
      <c r="B6" s="8" t="s">
        <v>331</v>
      </c>
      <c r="C6" s="8" t="s">
        <v>332</v>
      </c>
      <c r="D6" s="180" t="s">
        <v>15</v>
      </c>
      <c r="E6" s="180" t="s">
        <v>0</v>
      </c>
      <c r="F6" s="78">
        <v>57</v>
      </c>
      <c r="G6" s="20" t="s">
        <v>1</v>
      </c>
      <c r="H6" s="6"/>
      <c r="I6" s="21">
        <v>17</v>
      </c>
      <c r="J6" s="21">
        <v>4.5</v>
      </c>
      <c r="K6" s="153">
        <v>5.2</v>
      </c>
      <c r="L6" s="153">
        <v>6.95</v>
      </c>
      <c r="M6" s="148">
        <v>5</v>
      </c>
      <c r="N6" s="285"/>
      <c r="O6" s="5"/>
      <c r="P6" s="5"/>
      <c r="Q6" s="5"/>
      <c r="R6" s="5"/>
      <c r="S6" s="5"/>
      <c r="T6" s="5"/>
    </row>
    <row r="7" spans="1:20" ht="26.25" x14ac:dyDescent="0.25">
      <c r="A7" s="78">
        <v>4</v>
      </c>
      <c r="B7" s="8" t="s">
        <v>333</v>
      </c>
      <c r="C7" s="8" t="s">
        <v>334</v>
      </c>
      <c r="D7" s="180" t="s">
        <v>15</v>
      </c>
      <c r="E7" s="180" t="s">
        <v>0</v>
      </c>
      <c r="F7" s="78">
        <v>100</v>
      </c>
      <c r="G7" s="20" t="s">
        <v>62</v>
      </c>
      <c r="H7" s="6"/>
      <c r="I7" s="21">
        <v>1.5</v>
      </c>
      <c r="J7" s="21">
        <v>0.3</v>
      </c>
      <c r="K7" s="153">
        <v>2</v>
      </c>
      <c r="L7" s="153">
        <v>2.4849999999999999</v>
      </c>
      <c r="M7" s="148">
        <v>4</v>
      </c>
      <c r="N7" s="285"/>
      <c r="O7" s="5"/>
      <c r="P7" s="5"/>
      <c r="Q7" s="5"/>
      <c r="R7" s="5"/>
      <c r="S7" s="5"/>
      <c r="T7" s="5"/>
    </row>
    <row r="8" spans="1:20" ht="19.5" customHeight="1" x14ac:dyDescent="0.25">
      <c r="A8" s="180">
        <v>5</v>
      </c>
      <c r="B8" s="8" t="s">
        <v>335</v>
      </c>
      <c r="C8" s="8" t="s">
        <v>336</v>
      </c>
      <c r="D8" s="180" t="s">
        <v>15</v>
      </c>
      <c r="E8" s="180" t="s">
        <v>0</v>
      </c>
      <c r="F8" s="78">
        <v>63</v>
      </c>
      <c r="G8" s="20" t="s">
        <v>1</v>
      </c>
      <c r="H8" s="6"/>
      <c r="I8" s="21">
        <v>5</v>
      </c>
      <c r="J8" s="21">
        <v>4.5999999999999996</v>
      </c>
      <c r="K8" s="153">
        <v>4.5</v>
      </c>
      <c r="L8" s="153">
        <v>9.7200000000000006</v>
      </c>
      <c r="M8" s="148">
        <v>10</v>
      </c>
      <c r="N8" s="287"/>
      <c r="O8" s="5"/>
      <c r="P8" s="5"/>
      <c r="Q8" s="5"/>
      <c r="R8" s="5"/>
      <c r="S8" s="5"/>
      <c r="T8" s="5"/>
    </row>
    <row r="9" spans="1:20" ht="15" x14ac:dyDescent="0.2">
      <c r="A9" s="273"/>
      <c r="B9" s="273"/>
      <c r="C9" s="273"/>
      <c r="D9" s="273"/>
      <c r="E9" s="273"/>
      <c r="F9" s="273"/>
      <c r="G9" s="273"/>
      <c r="H9" s="273"/>
      <c r="I9" s="273"/>
      <c r="J9" s="274"/>
      <c r="K9" s="149"/>
      <c r="L9" s="149"/>
      <c r="M9" s="37">
        <f>SUM(M4:M8)</f>
        <v>116</v>
      </c>
    </row>
  </sheetData>
  <mergeCells count="3">
    <mergeCell ref="A1:N1"/>
    <mergeCell ref="N4:N8"/>
    <mergeCell ref="A9:J9"/>
  </mergeCells>
  <dataValidations count="1">
    <dataValidation type="list" allowBlank="1" showErrorMessage="1" sqref="H4:H5" xr:uid="{6D17233E-7132-4CB7-8483-89B82204C32A}">
      <formula1>#REF!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F08-723F-46C8-9321-3DBC7E235FB7}">
  <dimension ref="A1:T60"/>
  <sheetViews>
    <sheetView view="pageBreakPreview" zoomScale="60" zoomScaleNormal="100" workbookViewId="0">
      <pane ySplit="3" topLeftCell="A47" activePane="bottomLeft" state="frozen"/>
      <selection pane="bottomLeft" activeCell="D67" sqref="D67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21.4257812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3" width="16.85546875" style="151" customWidth="1"/>
    <col min="14" max="14" width="61.42578125" style="1" customWidth="1"/>
    <col min="15" max="16384" width="9.140625" style="1"/>
  </cols>
  <sheetData>
    <row r="1" spans="1:20" ht="21" x14ac:dyDescent="0.2">
      <c r="A1" s="300" t="s">
        <v>208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.75" thickBot="1" x14ac:dyDescent="0.3">
      <c r="A3" s="58" t="s">
        <v>4</v>
      </c>
      <c r="B3" s="59" t="s">
        <v>5</v>
      </c>
      <c r="C3" s="59" t="s">
        <v>6</v>
      </c>
      <c r="D3" s="59" t="s">
        <v>7</v>
      </c>
      <c r="E3" s="59" t="s">
        <v>3</v>
      </c>
      <c r="F3" s="60" t="s">
        <v>8</v>
      </c>
      <c r="G3" s="61" t="s">
        <v>10</v>
      </c>
      <c r="H3" s="61" t="s">
        <v>2</v>
      </c>
      <c r="I3" s="62" t="s">
        <v>54</v>
      </c>
      <c r="J3" s="62" t="s">
        <v>55</v>
      </c>
      <c r="K3" s="62" t="s">
        <v>324</v>
      </c>
      <c r="L3" s="62" t="s">
        <v>364</v>
      </c>
      <c r="M3" s="62" t="s">
        <v>365</v>
      </c>
      <c r="N3" s="63" t="s">
        <v>9</v>
      </c>
    </row>
    <row r="4" spans="1:20" ht="20.100000000000001" customHeight="1" x14ac:dyDescent="0.2">
      <c r="A4" s="64">
        <v>1</v>
      </c>
      <c r="B4" s="211" t="s">
        <v>284</v>
      </c>
      <c r="C4" s="211" t="s">
        <v>202</v>
      </c>
      <c r="D4" s="212" t="s">
        <v>15</v>
      </c>
      <c r="E4" s="212" t="s">
        <v>0</v>
      </c>
      <c r="F4" s="212">
        <v>80</v>
      </c>
      <c r="G4" s="213" t="s">
        <v>1</v>
      </c>
      <c r="H4" s="213" t="s">
        <v>19</v>
      </c>
      <c r="I4" s="214">
        <v>25.305</v>
      </c>
      <c r="J4" s="214">
        <v>23.190999999999999</v>
      </c>
      <c r="K4" s="215">
        <v>19.11</v>
      </c>
      <c r="L4" s="159">
        <v>17.440000000000001</v>
      </c>
      <c r="M4" s="157">
        <v>17</v>
      </c>
      <c r="N4" s="305" t="s">
        <v>285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68">
        <v>2</v>
      </c>
      <c r="B5" s="216" t="s">
        <v>283</v>
      </c>
      <c r="C5" s="216" t="s">
        <v>202</v>
      </c>
      <c r="D5" s="181" t="s">
        <v>15</v>
      </c>
      <c r="E5" s="181" t="s">
        <v>0</v>
      </c>
      <c r="F5" s="181">
        <v>40</v>
      </c>
      <c r="G5" s="217" t="s">
        <v>1</v>
      </c>
      <c r="H5" s="217" t="s">
        <v>19</v>
      </c>
      <c r="I5" s="218">
        <v>29.602</v>
      </c>
      <c r="J5" s="218">
        <v>27.337</v>
      </c>
      <c r="K5" s="219">
        <v>26.677</v>
      </c>
      <c r="L5" s="160">
        <v>29.49</v>
      </c>
      <c r="M5" s="158">
        <v>29</v>
      </c>
      <c r="N5" s="306"/>
      <c r="O5" s="5"/>
      <c r="P5" s="5"/>
      <c r="Q5" s="5"/>
      <c r="R5" s="5"/>
      <c r="S5" s="5"/>
      <c r="T5" s="5"/>
    </row>
    <row r="6" spans="1:20" ht="20.100000000000001" customHeight="1" x14ac:dyDescent="0.25">
      <c r="A6" s="68">
        <v>3</v>
      </c>
      <c r="B6" s="220" t="s">
        <v>282</v>
      </c>
      <c r="C6" s="220" t="s">
        <v>202</v>
      </c>
      <c r="D6" s="181" t="s">
        <v>15</v>
      </c>
      <c r="E6" s="181" t="s">
        <v>0</v>
      </c>
      <c r="F6" s="181">
        <v>160</v>
      </c>
      <c r="G6" s="221" t="s">
        <v>1</v>
      </c>
      <c r="H6" s="217" t="s">
        <v>19</v>
      </c>
      <c r="I6" s="218">
        <v>4.7130000000000001</v>
      </c>
      <c r="J6" s="218">
        <v>3.617</v>
      </c>
      <c r="K6" s="219">
        <v>1.946</v>
      </c>
      <c r="L6" s="160">
        <v>2.4500000000000002</v>
      </c>
      <c r="M6" s="158">
        <v>2</v>
      </c>
      <c r="N6" s="306"/>
      <c r="O6" s="5"/>
      <c r="P6" s="5"/>
      <c r="Q6" s="5"/>
      <c r="R6" s="5"/>
      <c r="S6" s="5"/>
      <c r="T6" s="5"/>
    </row>
    <row r="7" spans="1:20" ht="20.100000000000001" customHeight="1" x14ac:dyDescent="0.25">
      <c r="A7" s="68">
        <v>4</v>
      </c>
      <c r="B7" s="220" t="s">
        <v>281</v>
      </c>
      <c r="C7" s="220" t="s">
        <v>202</v>
      </c>
      <c r="D7" s="181" t="s">
        <v>15</v>
      </c>
      <c r="E7" s="181" t="s">
        <v>0</v>
      </c>
      <c r="F7" s="181">
        <v>125</v>
      </c>
      <c r="G7" s="221" t="s">
        <v>1</v>
      </c>
      <c r="H7" s="217" t="s">
        <v>19</v>
      </c>
      <c r="I7" s="219">
        <v>3.9350000000000001</v>
      </c>
      <c r="J7" s="219">
        <v>3.1930000000000001</v>
      </c>
      <c r="K7" s="219">
        <v>3.69</v>
      </c>
      <c r="L7" s="161">
        <v>4.3</v>
      </c>
      <c r="M7" s="158">
        <v>4</v>
      </c>
      <c r="N7" s="306"/>
      <c r="O7" s="5"/>
      <c r="P7" s="5"/>
      <c r="Q7" s="5"/>
      <c r="R7" s="5"/>
      <c r="S7" s="5"/>
      <c r="T7" s="5"/>
    </row>
    <row r="8" spans="1:20" ht="20.100000000000001" customHeight="1" x14ac:dyDescent="0.25">
      <c r="A8" s="68">
        <v>5</v>
      </c>
      <c r="B8" s="216" t="s">
        <v>280</v>
      </c>
      <c r="C8" s="216" t="s">
        <v>202</v>
      </c>
      <c r="D8" s="181" t="s">
        <v>15</v>
      </c>
      <c r="E8" s="181" t="s">
        <v>0</v>
      </c>
      <c r="F8" s="222">
        <v>32</v>
      </c>
      <c r="G8" s="221" t="s">
        <v>62</v>
      </c>
      <c r="H8" s="217" t="s">
        <v>20</v>
      </c>
      <c r="I8" s="219">
        <v>0</v>
      </c>
      <c r="J8" s="219">
        <v>3.9159999999999999</v>
      </c>
      <c r="K8" s="219">
        <v>1.82</v>
      </c>
      <c r="L8" s="161">
        <v>3.59</v>
      </c>
      <c r="M8" s="158">
        <v>3</v>
      </c>
      <c r="N8" s="306"/>
      <c r="O8" s="5"/>
      <c r="P8" s="5"/>
      <c r="Q8" s="5"/>
      <c r="R8" s="5"/>
      <c r="S8" s="5"/>
      <c r="T8" s="5"/>
    </row>
    <row r="9" spans="1:20" ht="20.100000000000001" customHeight="1" x14ac:dyDescent="0.25">
      <c r="A9" s="68">
        <v>6</v>
      </c>
      <c r="B9" s="220" t="s">
        <v>279</v>
      </c>
      <c r="C9" s="220" t="s">
        <v>278</v>
      </c>
      <c r="D9" s="181" t="s">
        <v>15</v>
      </c>
      <c r="E9" s="181" t="s">
        <v>0</v>
      </c>
      <c r="F9" s="181">
        <v>85</v>
      </c>
      <c r="G9" s="221" t="s">
        <v>1</v>
      </c>
      <c r="H9" s="217" t="s">
        <v>19</v>
      </c>
      <c r="I9" s="219">
        <v>14.584</v>
      </c>
      <c r="J9" s="219">
        <v>13.260999999999999</v>
      </c>
      <c r="K9" s="219">
        <v>13.31</v>
      </c>
      <c r="L9" s="161">
        <v>13.73</v>
      </c>
      <c r="M9" s="158">
        <v>13</v>
      </c>
      <c r="N9" s="306"/>
      <c r="O9" s="5"/>
      <c r="P9" s="5"/>
      <c r="Q9" s="5"/>
      <c r="R9" s="5"/>
      <c r="S9" s="5"/>
      <c r="T9" s="5"/>
    </row>
    <row r="10" spans="1:20" ht="20.100000000000001" customHeight="1" x14ac:dyDescent="0.25">
      <c r="A10" s="68">
        <v>7</v>
      </c>
      <c r="B10" s="223" t="s">
        <v>277</v>
      </c>
      <c r="C10" s="224" t="s">
        <v>276</v>
      </c>
      <c r="D10" s="181" t="s">
        <v>15</v>
      </c>
      <c r="E10" s="181" t="s">
        <v>0</v>
      </c>
      <c r="F10" s="225">
        <v>63</v>
      </c>
      <c r="G10" s="221" t="s">
        <v>1</v>
      </c>
      <c r="H10" s="217" t="s">
        <v>19</v>
      </c>
      <c r="I10" s="219">
        <v>2.0339999999999998</v>
      </c>
      <c r="J10" s="219">
        <v>6.7930000000000001</v>
      </c>
      <c r="K10" s="219">
        <v>18.983000000000001</v>
      </c>
      <c r="L10" s="161">
        <v>20.11</v>
      </c>
      <c r="M10" s="158">
        <v>20</v>
      </c>
      <c r="N10" s="306"/>
      <c r="O10" s="5"/>
      <c r="P10" s="5"/>
      <c r="Q10" s="5"/>
      <c r="R10" s="5"/>
      <c r="S10" s="5"/>
      <c r="T10" s="5"/>
    </row>
    <row r="11" spans="1:20" ht="20.100000000000001" customHeight="1" x14ac:dyDescent="0.25">
      <c r="A11" s="68">
        <v>8</v>
      </c>
      <c r="B11" s="223" t="s">
        <v>275</v>
      </c>
      <c r="C11" s="224" t="s">
        <v>271</v>
      </c>
      <c r="D11" s="181" t="s">
        <v>15</v>
      </c>
      <c r="E11" s="181" t="s">
        <v>0</v>
      </c>
      <c r="F11" s="225">
        <v>40</v>
      </c>
      <c r="G11" s="221" t="s">
        <v>1</v>
      </c>
      <c r="H11" s="217" t="s">
        <v>19</v>
      </c>
      <c r="I11" s="219">
        <v>4.5309999999999997</v>
      </c>
      <c r="J11" s="219">
        <v>2.9769999999999999</v>
      </c>
      <c r="K11" s="219">
        <v>3.14</v>
      </c>
      <c r="L11" s="161">
        <v>3.25</v>
      </c>
      <c r="M11" s="158">
        <v>3.2</v>
      </c>
      <c r="N11" s="306"/>
      <c r="O11" s="5"/>
      <c r="P11" s="5"/>
      <c r="Q11" s="5"/>
      <c r="R11" s="5"/>
      <c r="S11" s="5"/>
      <c r="T11" s="5"/>
    </row>
    <row r="12" spans="1:20" ht="20.100000000000001" customHeight="1" x14ac:dyDescent="0.25">
      <c r="A12" s="68">
        <v>9</v>
      </c>
      <c r="B12" s="223" t="s">
        <v>274</v>
      </c>
      <c r="C12" s="224" t="s">
        <v>271</v>
      </c>
      <c r="D12" s="181" t="s">
        <v>15</v>
      </c>
      <c r="E12" s="181" t="s">
        <v>0</v>
      </c>
      <c r="F12" s="225">
        <v>40</v>
      </c>
      <c r="G12" s="221" t="s">
        <v>1</v>
      </c>
      <c r="H12" s="217" t="s">
        <v>19</v>
      </c>
      <c r="I12" s="219">
        <v>2.6469999999999998</v>
      </c>
      <c r="J12" s="219">
        <v>3.05</v>
      </c>
      <c r="K12" s="219">
        <v>3.22</v>
      </c>
      <c r="L12" s="161">
        <v>3.4</v>
      </c>
      <c r="M12" s="158">
        <v>3.5</v>
      </c>
      <c r="N12" s="306"/>
      <c r="O12" s="5"/>
      <c r="P12" s="5"/>
      <c r="Q12" s="5"/>
      <c r="R12" s="5"/>
      <c r="S12" s="5"/>
      <c r="T12" s="5"/>
    </row>
    <row r="13" spans="1:20" ht="20.100000000000001" customHeight="1" x14ac:dyDescent="0.25">
      <c r="A13" s="68">
        <v>10</v>
      </c>
      <c r="B13" s="223" t="s">
        <v>273</v>
      </c>
      <c r="C13" s="224" t="s">
        <v>271</v>
      </c>
      <c r="D13" s="181" t="s">
        <v>15</v>
      </c>
      <c r="E13" s="181" t="s">
        <v>0</v>
      </c>
      <c r="F13" s="225">
        <v>25</v>
      </c>
      <c r="G13" s="221" t="s">
        <v>1</v>
      </c>
      <c r="H13" s="217" t="s">
        <v>19</v>
      </c>
      <c r="I13" s="219">
        <v>7.9059999999999997</v>
      </c>
      <c r="J13" s="219">
        <v>12.14</v>
      </c>
      <c r="K13" s="219">
        <v>12.85</v>
      </c>
      <c r="L13" s="161">
        <v>13.15</v>
      </c>
      <c r="M13" s="158">
        <v>13.2</v>
      </c>
      <c r="N13" s="306"/>
      <c r="O13" s="5"/>
      <c r="P13" s="5"/>
      <c r="Q13" s="5"/>
      <c r="R13" s="5"/>
      <c r="S13" s="5"/>
      <c r="T13" s="5"/>
    </row>
    <row r="14" spans="1:20" ht="20.100000000000001" customHeight="1" x14ac:dyDescent="0.25">
      <c r="A14" s="68">
        <v>11</v>
      </c>
      <c r="B14" s="223" t="s">
        <v>272</v>
      </c>
      <c r="C14" s="224" t="s">
        <v>271</v>
      </c>
      <c r="D14" s="181" t="s">
        <v>15</v>
      </c>
      <c r="E14" s="181" t="s">
        <v>0</v>
      </c>
      <c r="F14" s="225">
        <v>16</v>
      </c>
      <c r="G14" s="221" t="s">
        <v>62</v>
      </c>
      <c r="H14" s="217" t="s">
        <v>20</v>
      </c>
      <c r="I14" s="219">
        <v>2.1999999999999999E-2</v>
      </c>
      <c r="J14" s="219">
        <v>2.68</v>
      </c>
      <c r="K14" s="219">
        <v>2.65</v>
      </c>
      <c r="L14" s="161">
        <v>2.85</v>
      </c>
      <c r="M14" s="158">
        <v>2.9</v>
      </c>
      <c r="N14" s="306"/>
      <c r="O14" s="5"/>
      <c r="P14" s="5"/>
      <c r="Q14" s="5"/>
      <c r="R14" s="5"/>
      <c r="S14" s="5"/>
      <c r="T14" s="5"/>
    </row>
    <row r="15" spans="1:20" ht="20.100000000000001" customHeight="1" x14ac:dyDescent="0.25">
      <c r="A15" s="68">
        <v>12</v>
      </c>
      <c r="B15" s="223" t="s">
        <v>270</v>
      </c>
      <c r="C15" s="224" t="s">
        <v>267</v>
      </c>
      <c r="D15" s="181" t="s">
        <v>15</v>
      </c>
      <c r="E15" s="181" t="s">
        <v>0</v>
      </c>
      <c r="F15" s="225">
        <v>25</v>
      </c>
      <c r="G15" s="221" t="s">
        <v>62</v>
      </c>
      <c r="H15" s="217" t="s">
        <v>20</v>
      </c>
      <c r="I15" s="219">
        <v>2.5019999999999998</v>
      </c>
      <c r="J15" s="219">
        <v>2.3969999999999998</v>
      </c>
      <c r="K15" s="219">
        <v>2.42</v>
      </c>
      <c r="L15" s="161">
        <v>2.48</v>
      </c>
      <c r="M15" s="158">
        <v>2.5</v>
      </c>
      <c r="N15" s="306"/>
      <c r="O15" s="5"/>
      <c r="P15" s="5"/>
      <c r="Q15" s="5"/>
      <c r="R15" s="5"/>
      <c r="S15" s="5"/>
      <c r="T15" s="5"/>
    </row>
    <row r="16" spans="1:20" ht="20.100000000000001" customHeight="1" x14ac:dyDescent="0.25">
      <c r="A16" s="68">
        <v>13</v>
      </c>
      <c r="B16" s="220" t="s">
        <v>269</v>
      </c>
      <c r="C16" s="216" t="s">
        <v>267</v>
      </c>
      <c r="D16" s="181" t="s">
        <v>15</v>
      </c>
      <c r="E16" s="181" t="s">
        <v>0</v>
      </c>
      <c r="F16" s="222">
        <v>25</v>
      </c>
      <c r="G16" s="221" t="s">
        <v>62</v>
      </c>
      <c r="H16" s="217" t="s">
        <v>20</v>
      </c>
      <c r="I16" s="219">
        <v>0.14099999999999999</v>
      </c>
      <c r="J16" s="219">
        <v>0.25</v>
      </c>
      <c r="K16" s="219">
        <v>0.28999999999999998</v>
      </c>
      <c r="L16" s="161">
        <v>0.31</v>
      </c>
      <c r="M16" s="158">
        <v>0.4</v>
      </c>
      <c r="N16" s="306"/>
      <c r="O16" s="5"/>
      <c r="P16" s="5"/>
      <c r="Q16" s="5"/>
      <c r="R16" s="5"/>
      <c r="S16" s="5"/>
      <c r="T16" s="5"/>
    </row>
    <row r="17" spans="1:20" ht="20.100000000000001" customHeight="1" x14ac:dyDescent="0.25">
      <c r="A17" s="68">
        <v>14</v>
      </c>
      <c r="B17" s="220" t="s">
        <v>268</v>
      </c>
      <c r="C17" s="216" t="s">
        <v>267</v>
      </c>
      <c r="D17" s="181" t="s">
        <v>15</v>
      </c>
      <c r="E17" s="181" t="s">
        <v>0</v>
      </c>
      <c r="F17" s="222">
        <v>25</v>
      </c>
      <c r="G17" s="221" t="s">
        <v>1</v>
      </c>
      <c r="H17" s="217" t="s">
        <v>20</v>
      </c>
      <c r="I17" s="219">
        <v>2.343</v>
      </c>
      <c r="J17" s="219">
        <v>1.952</v>
      </c>
      <c r="K17" s="219">
        <v>2.12</v>
      </c>
      <c r="L17" s="161">
        <v>2.2799999999999998</v>
      </c>
      <c r="M17" s="158">
        <v>2.2999999999999998</v>
      </c>
      <c r="N17" s="306"/>
      <c r="O17" s="5"/>
      <c r="P17" s="5"/>
      <c r="Q17" s="5"/>
      <c r="R17" s="5"/>
      <c r="S17" s="5"/>
      <c r="T17" s="5"/>
    </row>
    <row r="18" spans="1:20" ht="20.100000000000001" customHeight="1" x14ac:dyDescent="0.25">
      <c r="A18" s="68">
        <v>15</v>
      </c>
      <c r="B18" s="220" t="s">
        <v>266</v>
      </c>
      <c r="C18" s="216" t="s">
        <v>265</v>
      </c>
      <c r="D18" s="181" t="s">
        <v>15</v>
      </c>
      <c r="E18" s="181" t="s">
        <v>0</v>
      </c>
      <c r="F18" s="222">
        <v>40</v>
      </c>
      <c r="G18" s="221" t="s">
        <v>1</v>
      </c>
      <c r="H18" s="217" t="s">
        <v>19</v>
      </c>
      <c r="I18" s="219">
        <v>5.6319999999999997</v>
      </c>
      <c r="J18" s="219">
        <v>3.1709999999999998</v>
      </c>
      <c r="K18" s="219">
        <v>6.72</v>
      </c>
      <c r="L18" s="161">
        <v>8.0299999999999994</v>
      </c>
      <c r="M18" s="158">
        <v>10</v>
      </c>
      <c r="N18" s="306"/>
      <c r="O18" s="5"/>
      <c r="P18" s="5"/>
      <c r="Q18" s="5"/>
      <c r="R18" s="5"/>
      <c r="S18" s="5"/>
      <c r="T18" s="5"/>
    </row>
    <row r="19" spans="1:20" ht="20.100000000000001" customHeight="1" thickBot="1" x14ac:dyDescent="0.3">
      <c r="A19" s="97">
        <v>16</v>
      </c>
      <c r="B19" s="246" t="s">
        <v>372</v>
      </c>
      <c r="C19" s="247" t="s">
        <v>373</v>
      </c>
      <c r="D19" s="248" t="s">
        <v>15</v>
      </c>
      <c r="E19" s="248" t="s">
        <v>0</v>
      </c>
      <c r="F19" s="249">
        <v>20</v>
      </c>
      <c r="G19" s="250" t="s">
        <v>1</v>
      </c>
      <c r="H19" s="251" t="s">
        <v>19</v>
      </c>
      <c r="I19" s="252">
        <v>0</v>
      </c>
      <c r="J19" s="252">
        <v>0</v>
      </c>
      <c r="K19" s="245">
        <v>0.31</v>
      </c>
      <c r="L19" s="245">
        <v>0.28000000000000003</v>
      </c>
      <c r="M19" s="255">
        <v>0.5</v>
      </c>
      <c r="N19" s="307"/>
      <c r="O19" s="5"/>
      <c r="P19" s="5"/>
      <c r="Q19" s="5"/>
      <c r="R19" s="5"/>
      <c r="S19" s="5"/>
      <c r="T19" s="5"/>
    </row>
    <row r="20" spans="1:20" ht="20.100000000000001" customHeight="1" x14ac:dyDescent="0.25">
      <c r="A20" s="69">
        <v>17</v>
      </c>
      <c r="B20" s="227" t="s">
        <v>264</v>
      </c>
      <c r="C20" s="8" t="s">
        <v>263</v>
      </c>
      <c r="D20" s="243" t="s">
        <v>15</v>
      </c>
      <c r="E20" s="243" t="s">
        <v>0</v>
      </c>
      <c r="F20" s="32">
        <v>25</v>
      </c>
      <c r="G20" s="15" t="s">
        <v>62</v>
      </c>
      <c r="H20" s="20" t="s">
        <v>20</v>
      </c>
      <c r="I20" s="149">
        <v>2</v>
      </c>
      <c r="J20" s="149">
        <v>2</v>
      </c>
      <c r="K20" s="149">
        <v>2</v>
      </c>
      <c r="L20" s="253">
        <v>2</v>
      </c>
      <c r="M20" s="256">
        <v>2</v>
      </c>
      <c r="N20" s="301" t="s">
        <v>378</v>
      </c>
      <c r="O20" s="5"/>
      <c r="P20" s="5"/>
      <c r="Q20" s="5"/>
      <c r="R20" s="5"/>
      <c r="S20" s="5"/>
      <c r="T20" s="5"/>
    </row>
    <row r="21" spans="1:20" ht="20.100000000000001" customHeight="1" x14ac:dyDescent="0.25">
      <c r="A21" s="69">
        <v>18</v>
      </c>
      <c r="B21" s="226" t="s">
        <v>262</v>
      </c>
      <c r="C21" s="8" t="s">
        <v>261</v>
      </c>
      <c r="D21" s="181" t="s">
        <v>15</v>
      </c>
      <c r="E21" s="182" t="s">
        <v>0</v>
      </c>
      <c r="F21" s="32">
        <v>25</v>
      </c>
      <c r="G21" s="15" t="s">
        <v>62</v>
      </c>
      <c r="H21" s="20" t="s">
        <v>20</v>
      </c>
      <c r="I21" s="149">
        <v>2</v>
      </c>
      <c r="J21" s="149">
        <v>2</v>
      </c>
      <c r="K21" s="149">
        <v>2</v>
      </c>
      <c r="L21" s="230">
        <v>2</v>
      </c>
      <c r="M21" s="257">
        <v>2</v>
      </c>
      <c r="N21" s="302"/>
      <c r="O21" s="5"/>
      <c r="P21" s="5"/>
      <c r="Q21" s="5"/>
      <c r="R21" s="5"/>
      <c r="S21" s="5"/>
      <c r="T21" s="5"/>
    </row>
    <row r="22" spans="1:20" ht="20.100000000000001" customHeight="1" x14ac:dyDescent="0.25">
      <c r="A22" s="68">
        <v>19</v>
      </c>
      <c r="B22" s="227" t="s">
        <v>260</v>
      </c>
      <c r="C22" s="7" t="s">
        <v>219</v>
      </c>
      <c r="D22" s="181" t="s">
        <v>15</v>
      </c>
      <c r="E22" s="182" t="s">
        <v>0</v>
      </c>
      <c r="F22" s="32">
        <v>25</v>
      </c>
      <c r="G22" s="15" t="s">
        <v>62</v>
      </c>
      <c r="H22" s="20" t="s">
        <v>20</v>
      </c>
      <c r="I22" s="149">
        <v>1</v>
      </c>
      <c r="J22" s="149">
        <v>1</v>
      </c>
      <c r="K22" s="149">
        <v>1</v>
      </c>
      <c r="L22" s="230">
        <v>4</v>
      </c>
      <c r="M22" s="257">
        <v>2</v>
      </c>
      <c r="N22" s="302"/>
      <c r="O22" s="5"/>
      <c r="P22" s="5"/>
      <c r="Q22" s="5"/>
      <c r="R22" s="5"/>
      <c r="S22" s="5"/>
      <c r="T22" s="5"/>
    </row>
    <row r="23" spans="1:20" ht="20.100000000000001" customHeight="1" x14ac:dyDescent="0.25">
      <c r="A23" s="69">
        <v>20</v>
      </c>
      <c r="B23" s="227" t="s">
        <v>259</v>
      </c>
      <c r="C23" s="7" t="s">
        <v>219</v>
      </c>
      <c r="D23" s="181" t="s">
        <v>15</v>
      </c>
      <c r="E23" s="182" t="s">
        <v>0</v>
      </c>
      <c r="F23" s="32">
        <v>25</v>
      </c>
      <c r="G23" s="15" t="s">
        <v>62</v>
      </c>
      <c r="H23" s="20" t="s">
        <v>20</v>
      </c>
      <c r="I23" s="149">
        <v>2</v>
      </c>
      <c r="J23" s="149">
        <v>2</v>
      </c>
      <c r="K23" s="149">
        <v>2</v>
      </c>
      <c r="L23" s="230">
        <v>1</v>
      </c>
      <c r="M23" s="257">
        <v>2</v>
      </c>
      <c r="N23" s="302"/>
      <c r="O23" s="5"/>
      <c r="P23" s="5"/>
      <c r="Q23" s="5"/>
      <c r="R23" s="5"/>
      <c r="S23" s="5"/>
      <c r="T23" s="5"/>
    </row>
    <row r="24" spans="1:20" ht="20.100000000000001" customHeight="1" x14ac:dyDescent="0.25">
      <c r="A24" s="68">
        <v>21</v>
      </c>
      <c r="B24" s="227" t="s">
        <v>258</v>
      </c>
      <c r="C24" s="7" t="s">
        <v>219</v>
      </c>
      <c r="D24" s="181" t="s">
        <v>15</v>
      </c>
      <c r="E24" s="182" t="s">
        <v>0</v>
      </c>
      <c r="F24" s="32">
        <v>25</v>
      </c>
      <c r="G24" s="15" t="s">
        <v>62</v>
      </c>
      <c r="H24" s="20" t="s">
        <v>20</v>
      </c>
      <c r="I24" s="149">
        <v>2</v>
      </c>
      <c r="J24" s="149">
        <v>2</v>
      </c>
      <c r="K24" s="149">
        <v>2</v>
      </c>
      <c r="L24" s="230">
        <v>1</v>
      </c>
      <c r="M24" s="257">
        <v>2</v>
      </c>
      <c r="N24" s="302"/>
      <c r="O24" s="5"/>
      <c r="P24" s="5"/>
      <c r="Q24" s="5"/>
      <c r="R24" s="5"/>
      <c r="S24" s="5"/>
      <c r="T24" s="5"/>
    </row>
    <row r="25" spans="1:20" ht="20.100000000000001" customHeight="1" x14ac:dyDescent="0.25">
      <c r="A25" s="69">
        <v>22</v>
      </c>
      <c r="B25" s="227" t="s">
        <v>257</v>
      </c>
      <c r="C25" s="7" t="s">
        <v>219</v>
      </c>
      <c r="D25" s="181" t="s">
        <v>15</v>
      </c>
      <c r="E25" s="182" t="s">
        <v>0</v>
      </c>
      <c r="F25" s="32">
        <v>25</v>
      </c>
      <c r="G25" s="15" t="s">
        <v>62</v>
      </c>
      <c r="H25" s="20" t="s">
        <v>20</v>
      </c>
      <c r="I25" s="149">
        <v>2</v>
      </c>
      <c r="J25" s="149">
        <v>2</v>
      </c>
      <c r="K25" s="149">
        <v>2</v>
      </c>
      <c r="L25" s="230">
        <v>1</v>
      </c>
      <c r="M25" s="257">
        <v>2</v>
      </c>
      <c r="N25" s="302"/>
      <c r="O25" s="5"/>
      <c r="P25" s="5"/>
      <c r="Q25" s="5"/>
      <c r="R25" s="5"/>
      <c r="S25" s="5"/>
      <c r="T25" s="5"/>
    </row>
    <row r="26" spans="1:20" ht="20.100000000000001" customHeight="1" x14ac:dyDescent="0.25">
      <c r="A26" s="68">
        <v>23</v>
      </c>
      <c r="B26" s="227" t="s">
        <v>256</v>
      </c>
      <c r="C26" s="7" t="s">
        <v>219</v>
      </c>
      <c r="D26" s="181" t="s">
        <v>15</v>
      </c>
      <c r="E26" s="182" t="s">
        <v>0</v>
      </c>
      <c r="F26" s="32">
        <v>25</v>
      </c>
      <c r="G26" s="15" t="s">
        <v>62</v>
      </c>
      <c r="H26" s="20" t="s">
        <v>20</v>
      </c>
      <c r="I26" s="149">
        <v>2</v>
      </c>
      <c r="J26" s="149">
        <v>2</v>
      </c>
      <c r="K26" s="149">
        <v>2</v>
      </c>
      <c r="L26" s="230">
        <v>1</v>
      </c>
      <c r="M26" s="257">
        <v>2</v>
      </c>
      <c r="N26" s="302"/>
      <c r="O26" s="5"/>
      <c r="P26" s="5"/>
      <c r="Q26" s="5"/>
      <c r="R26" s="5"/>
      <c r="S26" s="5"/>
      <c r="T26" s="5"/>
    </row>
    <row r="27" spans="1:20" ht="20.100000000000001" customHeight="1" x14ac:dyDescent="0.25">
      <c r="A27" s="69">
        <v>24</v>
      </c>
      <c r="B27" s="227" t="s">
        <v>255</v>
      </c>
      <c r="C27" s="7" t="s">
        <v>219</v>
      </c>
      <c r="D27" s="181" t="s">
        <v>15</v>
      </c>
      <c r="E27" s="182" t="s">
        <v>0</v>
      </c>
      <c r="F27" s="32">
        <v>25</v>
      </c>
      <c r="G27" s="15" t="s">
        <v>62</v>
      </c>
      <c r="H27" s="20" t="s">
        <v>20</v>
      </c>
      <c r="I27" s="149">
        <v>2</v>
      </c>
      <c r="J27" s="149">
        <v>2</v>
      </c>
      <c r="K27" s="149">
        <v>2</v>
      </c>
      <c r="L27" s="230">
        <v>4</v>
      </c>
      <c r="M27" s="257">
        <v>2</v>
      </c>
      <c r="N27" s="302"/>
      <c r="O27" s="5"/>
      <c r="P27" s="5"/>
      <c r="Q27" s="5"/>
      <c r="R27" s="5"/>
      <c r="S27" s="5"/>
      <c r="T27" s="5"/>
    </row>
    <row r="28" spans="1:20" ht="20.100000000000001" customHeight="1" x14ac:dyDescent="0.25">
      <c r="A28" s="68">
        <v>25</v>
      </c>
      <c r="B28" s="227" t="s">
        <v>254</v>
      </c>
      <c r="C28" s="7" t="s">
        <v>219</v>
      </c>
      <c r="D28" s="181" t="s">
        <v>15</v>
      </c>
      <c r="E28" s="182" t="s">
        <v>0</v>
      </c>
      <c r="F28" s="32">
        <v>25</v>
      </c>
      <c r="G28" s="15" t="s">
        <v>62</v>
      </c>
      <c r="H28" s="20" t="s">
        <v>20</v>
      </c>
      <c r="I28" s="149">
        <v>1</v>
      </c>
      <c r="J28" s="149">
        <v>1</v>
      </c>
      <c r="K28" s="149">
        <v>1</v>
      </c>
      <c r="L28" s="230">
        <v>1</v>
      </c>
      <c r="M28" s="257">
        <v>1</v>
      </c>
      <c r="N28" s="302"/>
      <c r="O28" s="5"/>
      <c r="P28" s="5"/>
      <c r="Q28" s="5"/>
      <c r="R28" s="5"/>
      <c r="S28" s="5"/>
      <c r="T28" s="5"/>
    </row>
    <row r="29" spans="1:20" ht="20.100000000000001" customHeight="1" x14ac:dyDescent="0.25">
      <c r="A29" s="69">
        <v>26</v>
      </c>
      <c r="B29" s="227" t="s">
        <v>253</v>
      </c>
      <c r="C29" s="7" t="s">
        <v>219</v>
      </c>
      <c r="D29" s="181" t="s">
        <v>15</v>
      </c>
      <c r="E29" s="182" t="s">
        <v>0</v>
      </c>
      <c r="F29" s="32">
        <v>25</v>
      </c>
      <c r="G29" s="15" t="s">
        <v>62</v>
      </c>
      <c r="H29" s="20" t="s">
        <v>20</v>
      </c>
      <c r="I29" s="149">
        <v>4</v>
      </c>
      <c r="J29" s="149">
        <v>4</v>
      </c>
      <c r="K29" s="149">
        <v>4</v>
      </c>
      <c r="L29" s="230">
        <v>4</v>
      </c>
      <c r="M29" s="257">
        <v>4</v>
      </c>
      <c r="N29" s="302"/>
      <c r="O29" s="5"/>
      <c r="P29" s="5"/>
      <c r="Q29" s="5"/>
      <c r="R29" s="5"/>
      <c r="S29" s="5"/>
      <c r="T29" s="5"/>
    </row>
    <row r="30" spans="1:20" ht="20.100000000000001" customHeight="1" x14ac:dyDescent="0.25">
      <c r="A30" s="68">
        <v>27</v>
      </c>
      <c r="B30" s="227" t="s">
        <v>252</v>
      </c>
      <c r="C30" s="7" t="s">
        <v>219</v>
      </c>
      <c r="D30" s="181" t="s">
        <v>15</v>
      </c>
      <c r="E30" s="182" t="s">
        <v>0</v>
      </c>
      <c r="F30" s="32">
        <v>25</v>
      </c>
      <c r="G30" s="15" t="s">
        <v>62</v>
      </c>
      <c r="H30" s="20" t="s">
        <v>20</v>
      </c>
      <c r="I30" s="149">
        <v>3</v>
      </c>
      <c r="J30" s="149">
        <v>3</v>
      </c>
      <c r="K30" s="149">
        <v>3</v>
      </c>
      <c r="L30" s="230">
        <v>3</v>
      </c>
      <c r="M30" s="257">
        <v>3</v>
      </c>
      <c r="N30" s="302"/>
      <c r="O30" s="5"/>
      <c r="P30" s="5"/>
      <c r="Q30" s="5"/>
      <c r="R30" s="5"/>
      <c r="S30" s="5"/>
      <c r="T30" s="5"/>
    </row>
    <row r="31" spans="1:20" ht="20.100000000000001" customHeight="1" x14ac:dyDescent="0.25">
      <c r="A31" s="69">
        <v>28</v>
      </c>
      <c r="B31" s="227" t="s">
        <v>251</v>
      </c>
      <c r="C31" s="7" t="s">
        <v>219</v>
      </c>
      <c r="D31" s="181" t="s">
        <v>15</v>
      </c>
      <c r="E31" s="182" t="s">
        <v>0</v>
      </c>
      <c r="F31" s="32">
        <v>25</v>
      </c>
      <c r="G31" s="15" t="s">
        <v>62</v>
      </c>
      <c r="H31" s="20" t="s">
        <v>20</v>
      </c>
      <c r="I31" s="149">
        <v>1</v>
      </c>
      <c r="J31" s="149">
        <v>1</v>
      </c>
      <c r="K31" s="149">
        <v>1</v>
      </c>
      <c r="L31" s="230">
        <v>1</v>
      </c>
      <c r="M31" s="257">
        <v>1</v>
      </c>
      <c r="N31" s="302"/>
      <c r="O31" s="5"/>
      <c r="P31" s="5"/>
      <c r="Q31" s="5"/>
      <c r="R31" s="5"/>
      <c r="S31" s="5"/>
      <c r="T31" s="5"/>
    </row>
    <row r="32" spans="1:20" ht="20.100000000000001" customHeight="1" x14ac:dyDescent="0.25">
      <c r="A32" s="68">
        <v>29</v>
      </c>
      <c r="B32" s="227" t="s">
        <v>250</v>
      </c>
      <c r="C32" s="7" t="s">
        <v>219</v>
      </c>
      <c r="D32" s="181" t="s">
        <v>15</v>
      </c>
      <c r="E32" s="182" t="s">
        <v>0</v>
      </c>
      <c r="F32" s="32">
        <v>25</v>
      </c>
      <c r="G32" s="15" t="s">
        <v>62</v>
      </c>
      <c r="H32" s="20" t="s">
        <v>20</v>
      </c>
      <c r="I32" s="149">
        <v>1</v>
      </c>
      <c r="J32" s="149">
        <v>1</v>
      </c>
      <c r="K32" s="149">
        <v>1</v>
      </c>
      <c r="L32" s="230">
        <v>3</v>
      </c>
      <c r="M32" s="257">
        <v>3</v>
      </c>
      <c r="N32" s="302"/>
      <c r="O32" s="5"/>
      <c r="P32" s="5"/>
      <c r="Q32" s="5"/>
      <c r="R32" s="5"/>
      <c r="S32" s="5"/>
      <c r="T32" s="5"/>
    </row>
    <row r="33" spans="1:20" ht="20.100000000000001" customHeight="1" x14ac:dyDescent="0.25">
      <c r="A33" s="69">
        <v>30</v>
      </c>
      <c r="B33" s="227" t="s">
        <v>249</v>
      </c>
      <c r="C33" s="7" t="s">
        <v>219</v>
      </c>
      <c r="D33" s="181" t="s">
        <v>15</v>
      </c>
      <c r="E33" s="182" t="s">
        <v>0</v>
      </c>
      <c r="F33" s="32">
        <v>25</v>
      </c>
      <c r="G33" s="15" t="s">
        <v>62</v>
      </c>
      <c r="H33" s="20" t="s">
        <v>20</v>
      </c>
      <c r="I33" s="149">
        <v>4</v>
      </c>
      <c r="J33" s="149">
        <v>4</v>
      </c>
      <c r="K33" s="149">
        <v>4</v>
      </c>
      <c r="L33" s="230">
        <v>3</v>
      </c>
      <c r="M33" s="257">
        <v>3</v>
      </c>
      <c r="N33" s="302"/>
      <c r="O33" s="5"/>
      <c r="P33" s="5"/>
      <c r="Q33" s="5"/>
      <c r="R33" s="5"/>
      <c r="S33" s="5"/>
      <c r="T33" s="5"/>
    </row>
    <row r="34" spans="1:20" ht="20.100000000000001" customHeight="1" x14ac:dyDescent="0.25">
      <c r="A34" s="68">
        <v>31</v>
      </c>
      <c r="B34" s="227" t="s">
        <v>248</v>
      </c>
      <c r="C34" s="8" t="s">
        <v>219</v>
      </c>
      <c r="D34" s="181" t="s">
        <v>15</v>
      </c>
      <c r="E34" s="182" t="s">
        <v>0</v>
      </c>
      <c r="F34" s="32">
        <v>25</v>
      </c>
      <c r="G34" s="15" t="s">
        <v>62</v>
      </c>
      <c r="H34" s="20" t="s">
        <v>20</v>
      </c>
      <c r="I34" s="149">
        <v>3</v>
      </c>
      <c r="J34" s="149">
        <v>3</v>
      </c>
      <c r="K34" s="149">
        <v>4</v>
      </c>
      <c r="L34" s="230">
        <v>1</v>
      </c>
      <c r="M34" s="257">
        <v>3</v>
      </c>
      <c r="N34" s="302"/>
      <c r="O34" s="5"/>
      <c r="P34" s="5"/>
      <c r="Q34" s="5"/>
      <c r="R34" s="5"/>
      <c r="S34" s="5"/>
      <c r="T34" s="5"/>
    </row>
    <row r="35" spans="1:20" ht="20.100000000000001" customHeight="1" x14ac:dyDescent="0.25">
      <c r="A35" s="69">
        <v>32</v>
      </c>
      <c r="B35" s="227" t="s">
        <v>247</v>
      </c>
      <c r="C35" s="8" t="s">
        <v>219</v>
      </c>
      <c r="D35" s="181" t="s">
        <v>15</v>
      </c>
      <c r="E35" s="182" t="s">
        <v>0</v>
      </c>
      <c r="F35" s="32">
        <v>16</v>
      </c>
      <c r="G35" s="15" t="s">
        <v>62</v>
      </c>
      <c r="H35" s="20" t="s">
        <v>20</v>
      </c>
      <c r="I35" s="149">
        <v>4</v>
      </c>
      <c r="J35" s="149">
        <v>4</v>
      </c>
      <c r="K35" s="149">
        <v>4</v>
      </c>
      <c r="L35" s="230">
        <v>1</v>
      </c>
      <c r="M35" s="257">
        <v>2</v>
      </c>
      <c r="N35" s="302"/>
      <c r="O35" s="5"/>
      <c r="P35" s="5"/>
      <c r="Q35" s="5"/>
      <c r="R35" s="5"/>
      <c r="S35" s="5"/>
      <c r="T35" s="5"/>
    </row>
    <row r="36" spans="1:20" ht="20.100000000000001" customHeight="1" x14ac:dyDescent="0.25">
      <c r="A36" s="68">
        <v>33</v>
      </c>
      <c r="B36" s="227" t="s">
        <v>246</v>
      </c>
      <c r="C36" s="8" t="s">
        <v>219</v>
      </c>
      <c r="D36" s="181" t="s">
        <v>15</v>
      </c>
      <c r="E36" s="182" t="s">
        <v>0</v>
      </c>
      <c r="F36" s="32">
        <v>25</v>
      </c>
      <c r="G36" s="15" t="s">
        <v>62</v>
      </c>
      <c r="H36" s="20" t="s">
        <v>20</v>
      </c>
      <c r="I36" s="149">
        <v>3</v>
      </c>
      <c r="J36" s="149">
        <v>3</v>
      </c>
      <c r="K36" s="149">
        <v>4</v>
      </c>
      <c r="L36" s="230">
        <v>1</v>
      </c>
      <c r="M36" s="257">
        <v>2</v>
      </c>
      <c r="N36" s="302"/>
      <c r="O36" s="5"/>
      <c r="P36" s="5"/>
      <c r="Q36" s="5"/>
      <c r="R36" s="5"/>
      <c r="S36" s="5"/>
      <c r="T36" s="5"/>
    </row>
    <row r="37" spans="1:20" ht="20.100000000000001" customHeight="1" x14ac:dyDescent="0.25">
      <c r="A37" s="69">
        <v>34</v>
      </c>
      <c r="B37" s="227" t="s">
        <v>245</v>
      </c>
      <c r="C37" s="8" t="s">
        <v>219</v>
      </c>
      <c r="D37" s="181" t="s">
        <v>15</v>
      </c>
      <c r="E37" s="182" t="s">
        <v>0</v>
      </c>
      <c r="F37" s="32">
        <v>25</v>
      </c>
      <c r="G37" s="15" t="s">
        <v>62</v>
      </c>
      <c r="H37" s="20" t="s">
        <v>20</v>
      </c>
      <c r="I37" s="149">
        <v>2</v>
      </c>
      <c r="J37" s="149">
        <v>2</v>
      </c>
      <c r="K37" s="149">
        <v>2</v>
      </c>
      <c r="L37" s="230">
        <v>1</v>
      </c>
      <c r="M37" s="257">
        <v>2</v>
      </c>
      <c r="N37" s="302"/>
      <c r="O37" s="5"/>
      <c r="P37" s="5"/>
      <c r="Q37" s="5"/>
      <c r="R37" s="5"/>
      <c r="S37" s="5"/>
      <c r="T37" s="5"/>
    </row>
    <row r="38" spans="1:20" ht="20.100000000000001" customHeight="1" x14ac:dyDescent="0.25">
      <c r="A38" s="68">
        <v>35</v>
      </c>
      <c r="B38" s="227" t="s">
        <v>244</v>
      </c>
      <c r="C38" s="8" t="s">
        <v>219</v>
      </c>
      <c r="D38" s="181" t="s">
        <v>15</v>
      </c>
      <c r="E38" s="182" t="s">
        <v>0</v>
      </c>
      <c r="F38" s="32">
        <v>25</v>
      </c>
      <c r="G38" s="15" t="s">
        <v>62</v>
      </c>
      <c r="H38" s="20" t="s">
        <v>20</v>
      </c>
      <c r="I38" s="149">
        <v>2</v>
      </c>
      <c r="J38" s="149">
        <v>2</v>
      </c>
      <c r="K38" s="149">
        <v>2</v>
      </c>
      <c r="L38" s="230">
        <v>2</v>
      </c>
      <c r="M38" s="257">
        <v>2</v>
      </c>
      <c r="N38" s="302"/>
      <c r="O38" s="5"/>
      <c r="P38" s="5"/>
      <c r="Q38" s="5"/>
      <c r="R38" s="5"/>
      <c r="S38" s="5"/>
      <c r="T38" s="5"/>
    </row>
    <row r="39" spans="1:20" ht="20.100000000000001" customHeight="1" x14ac:dyDescent="0.25">
      <c r="A39" s="69">
        <v>36</v>
      </c>
      <c r="B39" s="227" t="s">
        <v>243</v>
      </c>
      <c r="C39" s="8" t="s">
        <v>219</v>
      </c>
      <c r="D39" s="181" t="s">
        <v>15</v>
      </c>
      <c r="E39" s="182" t="s">
        <v>0</v>
      </c>
      <c r="F39" s="32">
        <v>25</v>
      </c>
      <c r="G39" s="15" t="s">
        <v>62</v>
      </c>
      <c r="H39" s="20" t="s">
        <v>20</v>
      </c>
      <c r="I39" s="149">
        <v>2</v>
      </c>
      <c r="J39" s="149">
        <v>2</v>
      </c>
      <c r="K39" s="149">
        <v>2</v>
      </c>
      <c r="L39" s="230">
        <v>1</v>
      </c>
      <c r="M39" s="257">
        <v>2</v>
      </c>
      <c r="N39" s="302"/>
      <c r="O39" s="5"/>
      <c r="P39" s="5"/>
      <c r="Q39" s="5"/>
      <c r="R39" s="5"/>
      <c r="S39" s="5"/>
      <c r="T39" s="5"/>
    </row>
    <row r="40" spans="1:20" ht="20.100000000000001" customHeight="1" x14ac:dyDescent="0.25">
      <c r="A40" s="68">
        <v>37</v>
      </c>
      <c r="B40" s="228" t="s">
        <v>242</v>
      </c>
      <c r="C40" s="8" t="s">
        <v>219</v>
      </c>
      <c r="D40" s="181" t="s">
        <v>15</v>
      </c>
      <c r="E40" s="182" t="s">
        <v>0</v>
      </c>
      <c r="F40" s="32">
        <v>20</v>
      </c>
      <c r="G40" s="15" t="s">
        <v>62</v>
      </c>
      <c r="H40" s="20" t="s">
        <v>20</v>
      </c>
      <c r="I40" s="149">
        <v>3</v>
      </c>
      <c r="J40" s="149">
        <v>3</v>
      </c>
      <c r="K40" s="149">
        <v>3</v>
      </c>
      <c r="L40" s="230">
        <v>2</v>
      </c>
      <c r="M40" s="257">
        <v>3</v>
      </c>
      <c r="N40" s="302"/>
      <c r="O40" s="5"/>
      <c r="P40" s="5"/>
      <c r="Q40" s="5"/>
      <c r="R40" s="5"/>
      <c r="S40" s="5"/>
      <c r="T40" s="5"/>
    </row>
    <row r="41" spans="1:20" ht="20.100000000000001" customHeight="1" x14ac:dyDescent="0.25">
      <c r="A41" s="69">
        <v>38</v>
      </c>
      <c r="B41" s="227" t="s">
        <v>241</v>
      </c>
      <c r="C41" s="8" t="s">
        <v>219</v>
      </c>
      <c r="D41" s="181" t="s">
        <v>15</v>
      </c>
      <c r="E41" s="182" t="s">
        <v>0</v>
      </c>
      <c r="F41" s="32">
        <v>25</v>
      </c>
      <c r="G41" s="15" t="s">
        <v>62</v>
      </c>
      <c r="H41" s="20" t="s">
        <v>20</v>
      </c>
      <c r="I41" s="149">
        <v>3</v>
      </c>
      <c r="J41" s="149">
        <v>3</v>
      </c>
      <c r="K41" s="149">
        <v>3</v>
      </c>
      <c r="L41" s="230">
        <v>2</v>
      </c>
      <c r="M41" s="257">
        <v>3</v>
      </c>
      <c r="N41" s="302"/>
      <c r="O41" s="5"/>
      <c r="P41" s="5"/>
      <c r="Q41" s="5"/>
      <c r="R41" s="5"/>
      <c r="S41" s="5"/>
      <c r="T41" s="5"/>
    </row>
    <row r="42" spans="1:20" ht="20.100000000000001" customHeight="1" x14ac:dyDescent="0.25">
      <c r="A42" s="68">
        <v>39</v>
      </c>
      <c r="B42" s="227" t="s">
        <v>240</v>
      </c>
      <c r="C42" s="8" t="s">
        <v>219</v>
      </c>
      <c r="D42" s="181" t="s">
        <v>15</v>
      </c>
      <c r="E42" s="182" t="s">
        <v>0</v>
      </c>
      <c r="F42" s="32">
        <v>20</v>
      </c>
      <c r="G42" s="15" t="s">
        <v>62</v>
      </c>
      <c r="H42" s="20" t="s">
        <v>20</v>
      </c>
      <c r="I42" s="149">
        <v>4</v>
      </c>
      <c r="J42" s="149">
        <v>4</v>
      </c>
      <c r="K42" s="149">
        <v>5</v>
      </c>
      <c r="L42" s="230">
        <v>2</v>
      </c>
      <c r="M42" s="257">
        <v>3</v>
      </c>
      <c r="N42" s="302"/>
      <c r="O42" s="5"/>
      <c r="P42" s="5"/>
      <c r="Q42" s="5"/>
      <c r="R42" s="5"/>
      <c r="S42" s="5"/>
      <c r="T42" s="5"/>
    </row>
    <row r="43" spans="1:20" ht="20.100000000000001" customHeight="1" x14ac:dyDescent="0.25">
      <c r="A43" s="69">
        <v>40</v>
      </c>
      <c r="B43" s="227" t="s">
        <v>239</v>
      </c>
      <c r="C43" s="8" t="s">
        <v>219</v>
      </c>
      <c r="D43" s="181" t="s">
        <v>15</v>
      </c>
      <c r="E43" s="182" t="s">
        <v>0</v>
      </c>
      <c r="F43" s="32">
        <v>25</v>
      </c>
      <c r="G43" s="15" t="s">
        <v>62</v>
      </c>
      <c r="H43" s="20" t="s">
        <v>20</v>
      </c>
      <c r="I43" s="149">
        <v>18</v>
      </c>
      <c r="J43" s="149">
        <v>16</v>
      </c>
      <c r="K43" s="149">
        <v>14</v>
      </c>
      <c r="L43" s="230">
        <f>3+9</f>
        <v>12</v>
      </c>
      <c r="M43" s="257">
        <v>14</v>
      </c>
      <c r="N43" s="302"/>
      <c r="O43" s="5"/>
      <c r="P43" s="5"/>
      <c r="Q43" s="5"/>
      <c r="R43" s="5"/>
      <c r="S43" s="5"/>
      <c r="T43" s="5"/>
    </row>
    <row r="44" spans="1:20" ht="20.100000000000001" customHeight="1" x14ac:dyDescent="0.25">
      <c r="A44" s="68">
        <v>41</v>
      </c>
      <c r="B44" s="228" t="s">
        <v>238</v>
      </c>
      <c r="C44" s="8" t="s">
        <v>236</v>
      </c>
      <c r="D44" s="181" t="s">
        <v>15</v>
      </c>
      <c r="E44" s="182" t="s">
        <v>0</v>
      </c>
      <c r="F44" s="32">
        <v>80</v>
      </c>
      <c r="G44" s="15" t="s">
        <v>1</v>
      </c>
      <c r="H44" s="20" t="s">
        <v>19</v>
      </c>
      <c r="I44" s="149">
        <v>1</v>
      </c>
      <c r="J44" s="149">
        <v>1</v>
      </c>
      <c r="K44" s="149">
        <v>1</v>
      </c>
      <c r="L44" s="230">
        <v>7</v>
      </c>
      <c r="M44" s="257">
        <v>7</v>
      </c>
      <c r="N44" s="302"/>
      <c r="O44" s="5"/>
      <c r="P44" s="5"/>
      <c r="Q44" s="5"/>
      <c r="R44" s="5"/>
      <c r="S44" s="5"/>
      <c r="T44" s="5"/>
    </row>
    <row r="45" spans="1:20" ht="20.100000000000001" customHeight="1" x14ac:dyDescent="0.25">
      <c r="A45" s="69">
        <v>42</v>
      </c>
      <c r="B45" s="228" t="s">
        <v>237</v>
      </c>
      <c r="C45" s="8" t="s">
        <v>236</v>
      </c>
      <c r="D45" s="181" t="s">
        <v>15</v>
      </c>
      <c r="E45" s="182" t="s">
        <v>0</v>
      </c>
      <c r="F45" s="32">
        <v>32</v>
      </c>
      <c r="G45" s="15" t="s">
        <v>1</v>
      </c>
      <c r="H45" s="20" t="s">
        <v>19</v>
      </c>
      <c r="I45" s="149">
        <v>1</v>
      </c>
      <c r="J45" s="149">
        <v>1</v>
      </c>
      <c r="K45" s="149">
        <v>1</v>
      </c>
      <c r="L45" s="230">
        <v>5</v>
      </c>
      <c r="M45" s="257">
        <v>5</v>
      </c>
      <c r="N45" s="302"/>
      <c r="O45" s="5"/>
      <c r="P45" s="5"/>
      <c r="Q45" s="5"/>
      <c r="R45" s="5"/>
      <c r="S45" s="5"/>
      <c r="T45" s="5"/>
    </row>
    <row r="46" spans="1:20" ht="20.100000000000001" customHeight="1" x14ac:dyDescent="0.25">
      <c r="A46" s="68">
        <v>43</v>
      </c>
      <c r="B46" s="227" t="s">
        <v>235</v>
      </c>
      <c r="C46" s="8" t="s">
        <v>234</v>
      </c>
      <c r="D46" s="181" t="s">
        <v>15</v>
      </c>
      <c r="E46" s="182" t="s">
        <v>0</v>
      </c>
      <c r="F46" s="32">
        <v>40</v>
      </c>
      <c r="G46" s="15" t="s">
        <v>62</v>
      </c>
      <c r="H46" s="20" t="s">
        <v>20</v>
      </c>
      <c r="I46" s="149">
        <v>2</v>
      </c>
      <c r="J46" s="149">
        <v>2</v>
      </c>
      <c r="K46" s="149">
        <v>2</v>
      </c>
      <c r="L46" s="230">
        <v>2</v>
      </c>
      <c r="M46" s="257">
        <v>2</v>
      </c>
      <c r="N46" s="302"/>
      <c r="O46" s="5"/>
      <c r="P46" s="5"/>
      <c r="Q46" s="5"/>
      <c r="R46" s="5"/>
      <c r="S46" s="5"/>
      <c r="T46" s="5"/>
    </row>
    <row r="47" spans="1:20" ht="20.100000000000001" customHeight="1" x14ac:dyDescent="0.25">
      <c r="A47" s="69">
        <v>44</v>
      </c>
      <c r="B47" s="227" t="s">
        <v>233</v>
      </c>
      <c r="C47" s="8" t="s">
        <v>232</v>
      </c>
      <c r="D47" s="181" t="s">
        <v>15</v>
      </c>
      <c r="E47" s="182" t="s">
        <v>0</v>
      </c>
      <c r="F47" s="32">
        <v>20</v>
      </c>
      <c r="G47" s="15" t="s">
        <v>62</v>
      </c>
      <c r="H47" s="20" t="s">
        <v>20</v>
      </c>
      <c r="I47" s="149">
        <v>2</v>
      </c>
      <c r="J47" s="149">
        <v>2</v>
      </c>
      <c r="K47" s="149">
        <v>2</v>
      </c>
      <c r="L47" s="230">
        <v>2</v>
      </c>
      <c r="M47" s="257">
        <v>2</v>
      </c>
      <c r="N47" s="302"/>
      <c r="O47" s="5"/>
      <c r="P47" s="5"/>
      <c r="Q47" s="5"/>
      <c r="R47" s="5"/>
      <c r="S47" s="5"/>
      <c r="T47" s="5"/>
    </row>
    <row r="48" spans="1:20" ht="20.100000000000001" customHeight="1" x14ac:dyDescent="0.25">
      <c r="A48" s="68">
        <v>45</v>
      </c>
      <c r="B48" s="227" t="s">
        <v>231</v>
      </c>
      <c r="C48" s="8" t="s">
        <v>230</v>
      </c>
      <c r="D48" s="181" t="s">
        <v>15</v>
      </c>
      <c r="E48" s="182" t="s">
        <v>0</v>
      </c>
      <c r="F48" s="32">
        <v>10</v>
      </c>
      <c r="G48" s="15" t="s">
        <v>62</v>
      </c>
      <c r="H48" s="20" t="s">
        <v>20</v>
      </c>
      <c r="I48" s="149">
        <v>3</v>
      </c>
      <c r="J48" s="149">
        <v>3</v>
      </c>
      <c r="K48" s="149">
        <v>3</v>
      </c>
      <c r="L48" s="230">
        <v>2</v>
      </c>
      <c r="M48" s="257">
        <v>3</v>
      </c>
      <c r="N48" s="302"/>
      <c r="O48" s="5"/>
      <c r="P48" s="5"/>
      <c r="Q48" s="5"/>
      <c r="R48" s="5"/>
      <c r="S48" s="5"/>
      <c r="T48" s="5"/>
    </row>
    <row r="49" spans="1:20" ht="20.100000000000001" customHeight="1" x14ac:dyDescent="0.25">
      <c r="A49" s="69">
        <v>46</v>
      </c>
      <c r="B49" s="227" t="s">
        <v>229</v>
      </c>
      <c r="C49" s="8" t="s">
        <v>228</v>
      </c>
      <c r="D49" s="181" t="s">
        <v>15</v>
      </c>
      <c r="E49" s="182" t="s">
        <v>0</v>
      </c>
      <c r="F49" s="32">
        <v>10</v>
      </c>
      <c r="G49" s="15" t="s">
        <v>62</v>
      </c>
      <c r="H49" s="20" t="s">
        <v>20</v>
      </c>
      <c r="I49" s="149">
        <v>3</v>
      </c>
      <c r="J49" s="149">
        <v>3</v>
      </c>
      <c r="K49" s="149">
        <v>3</v>
      </c>
      <c r="L49" s="230">
        <v>2</v>
      </c>
      <c r="M49" s="257">
        <v>3</v>
      </c>
      <c r="N49" s="302"/>
      <c r="O49" s="5"/>
      <c r="P49" s="5"/>
      <c r="Q49" s="5"/>
      <c r="R49" s="5"/>
      <c r="S49" s="5"/>
      <c r="T49" s="5"/>
    </row>
    <row r="50" spans="1:20" ht="20.100000000000001" customHeight="1" x14ac:dyDescent="0.25">
      <c r="A50" s="68">
        <v>47</v>
      </c>
      <c r="B50" s="227" t="s">
        <v>227</v>
      </c>
      <c r="C50" s="8" t="s">
        <v>226</v>
      </c>
      <c r="D50" s="181" t="s">
        <v>15</v>
      </c>
      <c r="E50" s="182" t="s">
        <v>0</v>
      </c>
      <c r="F50" s="32">
        <v>10</v>
      </c>
      <c r="G50" s="15" t="s">
        <v>62</v>
      </c>
      <c r="H50" s="20" t="s">
        <v>20</v>
      </c>
      <c r="I50" s="149">
        <v>4</v>
      </c>
      <c r="J50" s="149">
        <v>4</v>
      </c>
      <c r="K50" s="149">
        <v>4</v>
      </c>
      <c r="L50" s="230">
        <v>4</v>
      </c>
      <c r="M50" s="257">
        <v>4</v>
      </c>
      <c r="N50" s="302"/>
      <c r="O50" s="5"/>
      <c r="P50" s="5"/>
      <c r="Q50" s="5"/>
      <c r="R50" s="5"/>
      <c r="S50" s="5"/>
      <c r="T50" s="5"/>
    </row>
    <row r="51" spans="1:20" ht="20.100000000000001" customHeight="1" x14ac:dyDescent="0.25">
      <c r="A51" s="69">
        <v>48</v>
      </c>
      <c r="B51" s="227" t="s">
        <v>225</v>
      </c>
      <c r="C51" s="8" t="s">
        <v>224</v>
      </c>
      <c r="D51" s="181" t="s">
        <v>15</v>
      </c>
      <c r="E51" s="182" t="s">
        <v>0</v>
      </c>
      <c r="F51" s="32">
        <v>10</v>
      </c>
      <c r="G51" s="15" t="s">
        <v>62</v>
      </c>
      <c r="H51" s="20" t="s">
        <v>20</v>
      </c>
      <c r="I51" s="149">
        <v>3</v>
      </c>
      <c r="J51" s="149">
        <v>3</v>
      </c>
      <c r="K51" s="149">
        <v>3</v>
      </c>
      <c r="L51" s="230">
        <v>3</v>
      </c>
      <c r="M51" s="257">
        <v>3</v>
      </c>
      <c r="N51" s="302"/>
      <c r="O51" s="5"/>
      <c r="P51" s="5"/>
      <c r="Q51" s="5"/>
      <c r="R51" s="5"/>
      <c r="S51" s="5"/>
      <c r="T51" s="5"/>
    </row>
    <row r="52" spans="1:20" ht="20.100000000000001" customHeight="1" x14ac:dyDescent="0.25">
      <c r="A52" s="68">
        <v>49</v>
      </c>
      <c r="B52" s="227" t="s">
        <v>223</v>
      </c>
      <c r="C52" s="8" t="s">
        <v>222</v>
      </c>
      <c r="D52" s="181" t="s">
        <v>15</v>
      </c>
      <c r="E52" s="182" t="s">
        <v>0</v>
      </c>
      <c r="F52" s="32">
        <v>25</v>
      </c>
      <c r="G52" s="15" t="s">
        <v>62</v>
      </c>
      <c r="H52" s="20" t="s">
        <v>20</v>
      </c>
      <c r="I52" s="149">
        <v>3</v>
      </c>
      <c r="J52" s="149">
        <v>3</v>
      </c>
      <c r="K52" s="149">
        <v>3</v>
      </c>
      <c r="L52" s="230">
        <v>3</v>
      </c>
      <c r="M52" s="257">
        <v>3</v>
      </c>
      <c r="N52" s="302"/>
      <c r="O52" s="5"/>
      <c r="P52" s="5"/>
      <c r="Q52" s="5"/>
      <c r="R52" s="5"/>
      <c r="S52" s="5"/>
      <c r="T52" s="5"/>
    </row>
    <row r="53" spans="1:20" ht="20.100000000000001" customHeight="1" x14ac:dyDescent="0.25">
      <c r="A53" s="69">
        <v>50</v>
      </c>
      <c r="B53" s="227" t="s">
        <v>221</v>
      </c>
      <c r="C53" s="8" t="s">
        <v>219</v>
      </c>
      <c r="D53" s="181" t="s">
        <v>15</v>
      </c>
      <c r="E53" s="182" t="s">
        <v>0</v>
      </c>
      <c r="F53" s="32">
        <v>25</v>
      </c>
      <c r="G53" s="15" t="s">
        <v>62</v>
      </c>
      <c r="H53" s="20" t="s">
        <v>20</v>
      </c>
      <c r="I53" s="149">
        <v>1</v>
      </c>
      <c r="J53" s="149">
        <v>1</v>
      </c>
      <c r="K53" s="149">
        <v>1</v>
      </c>
      <c r="L53" s="230">
        <v>0</v>
      </c>
      <c r="M53" s="257">
        <v>1</v>
      </c>
      <c r="N53" s="302"/>
      <c r="O53" s="5"/>
      <c r="P53" s="5"/>
      <c r="Q53" s="5"/>
      <c r="R53" s="5"/>
      <c r="S53" s="5"/>
      <c r="T53" s="5"/>
    </row>
    <row r="54" spans="1:20" ht="20.100000000000001" customHeight="1" x14ac:dyDescent="0.25">
      <c r="A54" s="68">
        <v>51</v>
      </c>
      <c r="B54" s="227" t="s">
        <v>220</v>
      </c>
      <c r="C54" s="8" t="s">
        <v>219</v>
      </c>
      <c r="D54" s="181" t="s">
        <v>15</v>
      </c>
      <c r="E54" s="182" t="s">
        <v>0</v>
      </c>
      <c r="F54" s="32">
        <v>25</v>
      </c>
      <c r="G54" s="15" t="s">
        <v>62</v>
      </c>
      <c r="H54" s="20" t="s">
        <v>20</v>
      </c>
      <c r="I54" s="149">
        <v>1</v>
      </c>
      <c r="J54" s="149">
        <v>1</v>
      </c>
      <c r="K54" s="149">
        <v>1</v>
      </c>
      <c r="L54" s="230">
        <v>0</v>
      </c>
      <c r="M54" s="257">
        <v>1</v>
      </c>
      <c r="N54" s="302"/>
      <c r="O54" s="5"/>
      <c r="P54" s="5"/>
      <c r="Q54" s="5"/>
      <c r="R54" s="5"/>
      <c r="S54" s="5"/>
      <c r="T54" s="5"/>
    </row>
    <row r="55" spans="1:20" ht="20.100000000000001" customHeight="1" x14ac:dyDescent="0.25">
      <c r="A55" s="69">
        <v>52</v>
      </c>
      <c r="B55" s="227" t="s">
        <v>218</v>
      </c>
      <c r="C55" s="8" t="s">
        <v>216</v>
      </c>
      <c r="D55" s="181" t="s">
        <v>15</v>
      </c>
      <c r="E55" s="182" t="s">
        <v>0</v>
      </c>
      <c r="F55" s="32">
        <v>10</v>
      </c>
      <c r="G55" s="15" t="s">
        <v>62</v>
      </c>
      <c r="H55" s="20" t="s">
        <v>20</v>
      </c>
      <c r="I55" s="149">
        <v>1</v>
      </c>
      <c r="J55" s="149">
        <v>1</v>
      </c>
      <c r="K55" s="149">
        <v>0</v>
      </c>
      <c r="L55" s="230">
        <v>0</v>
      </c>
      <c r="M55" s="257">
        <v>1</v>
      </c>
      <c r="N55" s="302"/>
      <c r="O55" s="5"/>
      <c r="P55" s="5"/>
      <c r="Q55" s="5"/>
      <c r="R55" s="5"/>
      <c r="S55" s="5"/>
      <c r="T55" s="5"/>
    </row>
    <row r="56" spans="1:20" ht="20.100000000000001" customHeight="1" x14ac:dyDescent="0.25">
      <c r="A56" s="68">
        <v>53</v>
      </c>
      <c r="B56" s="227" t="s">
        <v>217</v>
      </c>
      <c r="C56" s="8" t="s">
        <v>216</v>
      </c>
      <c r="D56" s="181" t="s">
        <v>15</v>
      </c>
      <c r="E56" s="182" t="s">
        <v>0</v>
      </c>
      <c r="F56" s="32">
        <v>10</v>
      </c>
      <c r="G56" s="15" t="s">
        <v>62</v>
      </c>
      <c r="H56" s="20" t="s">
        <v>20</v>
      </c>
      <c r="I56" s="149">
        <v>1</v>
      </c>
      <c r="J56" s="149">
        <v>1</v>
      </c>
      <c r="K56" s="149">
        <v>0</v>
      </c>
      <c r="L56" s="230">
        <v>0</v>
      </c>
      <c r="M56" s="257">
        <v>1</v>
      </c>
      <c r="N56" s="302"/>
      <c r="O56" s="5"/>
      <c r="P56" s="5"/>
      <c r="Q56" s="5"/>
      <c r="R56" s="5"/>
      <c r="S56" s="5"/>
      <c r="T56" s="5"/>
    </row>
    <row r="57" spans="1:20" ht="20.100000000000001" customHeight="1" x14ac:dyDescent="0.25">
      <c r="A57" s="69">
        <v>54</v>
      </c>
      <c r="B57" s="227" t="s">
        <v>215</v>
      </c>
      <c r="C57" s="8" t="s">
        <v>214</v>
      </c>
      <c r="D57" s="181" t="s">
        <v>15</v>
      </c>
      <c r="E57" s="182" t="s">
        <v>0</v>
      </c>
      <c r="F57" s="32">
        <v>25</v>
      </c>
      <c r="G57" s="15" t="s">
        <v>62</v>
      </c>
      <c r="H57" s="20" t="s">
        <v>20</v>
      </c>
      <c r="I57" s="149">
        <v>1</v>
      </c>
      <c r="J57" s="149">
        <v>1</v>
      </c>
      <c r="K57" s="149">
        <v>1</v>
      </c>
      <c r="L57" s="230">
        <v>1</v>
      </c>
      <c r="M57" s="257">
        <v>1</v>
      </c>
      <c r="N57" s="302"/>
      <c r="O57" s="5"/>
      <c r="P57" s="5"/>
      <c r="Q57" s="5"/>
      <c r="R57" s="5"/>
      <c r="S57" s="5"/>
      <c r="T57" s="5"/>
    </row>
    <row r="58" spans="1:20" ht="20.100000000000001" customHeight="1" x14ac:dyDescent="0.25">
      <c r="A58" s="68">
        <v>55</v>
      </c>
      <c r="B58" s="227" t="s">
        <v>213</v>
      </c>
      <c r="C58" s="8" t="s">
        <v>212</v>
      </c>
      <c r="D58" s="181" t="s">
        <v>15</v>
      </c>
      <c r="E58" s="182" t="s">
        <v>0</v>
      </c>
      <c r="F58" s="32">
        <v>25</v>
      </c>
      <c r="G58" s="15" t="s">
        <v>62</v>
      </c>
      <c r="H58" s="20" t="s">
        <v>20</v>
      </c>
      <c r="I58" s="149">
        <v>1</v>
      </c>
      <c r="J58" s="149">
        <v>1</v>
      </c>
      <c r="K58" s="149">
        <v>1</v>
      </c>
      <c r="L58" s="230">
        <v>1</v>
      </c>
      <c r="M58" s="257">
        <v>1</v>
      </c>
      <c r="N58" s="302"/>
      <c r="O58" s="5"/>
      <c r="P58" s="5"/>
      <c r="Q58" s="5"/>
      <c r="R58" s="5"/>
      <c r="S58" s="5"/>
      <c r="T58" s="5"/>
    </row>
    <row r="59" spans="1:20" ht="20.100000000000001" customHeight="1" thickBot="1" x14ac:dyDescent="0.3">
      <c r="A59" s="70">
        <v>56</v>
      </c>
      <c r="B59" s="244" t="s">
        <v>211</v>
      </c>
      <c r="C59" s="72" t="s">
        <v>210</v>
      </c>
      <c r="D59" s="73" t="s">
        <v>15</v>
      </c>
      <c r="E59" s="73" t="s">
        <v>0</v>
      </c>
      <c r="F59" s="74">
        <v>25</v>
      </c>
      <c r="G59" s="75" t="s">
        <v>1</v>
      </c>
      <c r="H59" s="76" t="s">
        <v>19</v>
      </c>
      <c r="I59" s="77">
        <v>1</v>
      </c>
      <c r="J59" s="77">
        <v>1</v>
      </c>
      <c r="K59" s="77">
        <v>1</v>
      </c>
      <c r="L59" s="254">
        <v>5</v>
      </c>
      <c r="M59" s="255">
        <v>5</v>
      </c>
      <c r="N59" s="303"/>
      <c r="O59" s="5"/>
      <c r="P59" s="5"/>
      <c r="Q59" s="5"/>
      <c r="R59" s="5"/>
      <c r="S59" s="5"/>
      <c r="T59" s="5"/>
    </row>
    <row r="60" spans="1:20" ht="17.100000000000001" customHeight="1" x14ac:dyDescent="0.2">
      <c r="A60" s="304"/>
      <c r="B60" s="304"/>
      <c r="C60" s="304"/>
      <c r="D60" s="304"/>
      <c r="E60" s="304"/>
      <c r="F60" s="304"/>
      <c r="G60" s="304"/>
      <c r="H60" s="304"/>
      <c r="I60" s="304"/>
      <c r="J60" s="289"/>
      <c r="K60" s="229"/>
      <c r="L60" s="229"/>
      <c r="M60" s="37">
        <f>SUM(M4:M59)</f>
        <v>236.5</v>
      </c>
      <c r="N60" s="229"/>
      <c r="O60" s="5"/>
      <c r="P60" s="5"/>
      <c r="Q60" s="5"/>
      <c r="R60" s="5"/>
      <c r="S60" s="5"/>
      <c r="T60" s="5"/>
    </row>
  </sheetData>
  <mergeCells count="4">
    <mergeCell ref="A1:N1"/>
    <mergeCell ref="N20:N59"/>
    <mergeCell ref="A60:J60"/>
    <mergeCell ref="N4:N19"/>
  </mergeCell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69D5-FB82-4A5F-8C3A-275FBE779F51}">
  <dimension ref="A1:T4"/>
  <sheetViews>
    <sheetView view="pageBreakPreview" zoomScale="60" zoomScaleNormal="100" workbookViewId="0">
      <pane ySplit="3" topLeftCell="A4" activePane="bottomLeft" state="frozen"/>
      <selection pane="bottomLeft" activeCell="E24" sqref="E24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21.42578125" style="1" bestFit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8" t="s">
        <v>379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286</v>
      </c>
      <c r="C4" s="231" t="s">
        <v>355</v>
      </c>
      <c r="D4" s="242" t="s">
        <v>15</v>
      </c>
      <c r="E4" s="180" t="s">
        <v>0</v>
      </c>
      <c r="F4" s="180">
        <v>315</v>
      </c>
      <c r="G4" s="18" t="s">
        <v>1</v>
      </c>
      <c r="H4" s="18" t="s">
        <v>19</v>
      </c>
      <c r="I4" s="19">
        <v>202.07</v>
      </c>
      <c r="J4" s="19">
        <v>198.59</v>
      </c>
      <c r="K4" s="152">
        <v>173</v>
      </c>
      <c r="L4" s="152">
        <v>167.1</v>
      </c>
      <c r="M4" s="147">
        <v>172</v>
      </c>
      <c r="N4" s="24" t="s">
        <v>374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79040F55-3FCF-4729-AAA0-F7679A347D5C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823C-495E-4A01-B5CD-C0861B669973}">
  <dimension ref="A1:T7"/>
  <sheetViews>
    <sheetView view="pageBreakPreview" zoomScale="60" zoomScaleNormal="100" workbookViewId="0">
      <pane ySplit="3" topLeftCell="A4" activePane="bottomLeft" state="frozen"/>
      <selection pane="bottomLeft" activeCell="D5" sqref="D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0" t="s">
        <v>377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15" x14ac:dyDescent="0.2">
      <c r="A4" s="180">
        <v>1</v>
      </c>
      <c r="B4" s="29" t="s">
        <v>338</v>
      </c>
      <c r="C4" s="29" t="s">
        <v>339</v>
      </c>
      <c r="D4" s="180" t="s">
        <v>15</v>
      </c>
      <c r="E4" s="180" t="s">
        <v>0</v>
      </c>
      <c r="F4" s="180">
        <v>75</v>
      </c>
      <c r="G4" s="18" t="s">
        <v>1</v>
      </c>
      <c r="H4" s="18"/>
      <c r="I4" s="19">
        <v>1</v>
      </c>
      <c r="J4" s="19">
        <v>0.06</v>
      </c>
      <c r="K4" s="240">
        <v>7.0000000000000007E-2</v>
      </c>
      <c r="L4" s="240">
        <v>0.26</v>
      </c>
      <c r="M4" s="147">
        <v>7.0000000000000007E-2</v>
      </c>
      <c r="N4" s="284" t="s">
        <v>340</v>
      </c>
      <c r="O4" s="5"/>
      <c r="P4" s="5"/>
      <c r="Q4" s="5"/>
      <c r="R4" s="5"/>
      <c r="S4" s="5"/>
      <c r="T4" s="5"/>
    </row>
    <row r="5" spans="1:20" ht="15" x14ac:dyDescent="0.2">
      <c r="A5" s="78">
        <v>2</v>
      </c>
      <c r="B5" s="30" t="s">
        <v>341</v>
      </c>
      <c r="C5" s="30" t="s">
        <v>342</v>
      </c>
      <c r="D5" s="180" t="s">
        <v>15</v>
      </c>
      <c r="E5" s="180" t="s">
        <v>0</v>
      </c>
      <c r="F5" s="78">
        <v>150</v>
      </c>
      <c r="G5" s="20" t="s">
        <v>1</v>
      </c>
      <c r="H5" s="18"/>
      <c r="I5" s="21">
        <v>10.8</v>
      </c>
      <c r="J5" s="21">
        <v>10.8</v>
      </c>
      <c r="K5" s="241">
        <v>14.23</v>
      </c>
      <c r="L5" s="241">
        <v>19.91</v>
      </c>
      <c r="M5" s="148">
        <v>18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78">
        <v>3</v>
      </c>
      <c r="B6" s="8" t="s">
        <v>343</v>
      </c>
      <c r="C6" s="8" t="s">
        <v>344</v>
      </c>
      <c r="D6" s="180" t="s">
        <v>15</v>
      </c>
      <c r="E6" s="180" t="s">
        <v>0</v>
      </c>
      <c r="F6" s="78">
        <v>75</v>
      </c>
      <c r="G6" s="20" t="s">
        <v>62</v>
      </c>
      <c r="H6" s="6"/>
      <c r="I6" s="21">
        <v>1</v>
      </c>
      <c r="J6" s="21">
        <v>0.06</v>
      </c>
      <c r="K6" s="153">
        <v>9.7199999999999995E-2</v>
      </c>
      <c r="L6" s="153">
        <v>0.1</v>
      </c>
      <c r="M6" s="148">
        <v>0.1</v>
      </c>
      <c r="N6" s="287"/>
      <c r="O6" s="5"/>
      <c r="P6" s="5"/>
      <c r="Q6" s="5"/>
      <c r="R6" s="5"/>
      <c r="S6" s="5"/>
      <c r="T6" s="5"/>
    </row>
    <row r="7" spans="1:20" ht="15" x14ac:dyDescent="0.2">
      <c r="A7" s="273"/>
      <c r="B7" s="273"/>
      <c r="C7" s="273"/>
      <c r="D7" s="273"/>
      <c r="E7" s="273"/>
      <c r="F7" s="273"/>
      <c r="G7" s="273"/>
      <c r="H7" s="273"/>
      <c r="I7" s="273"/>
      <c r="J7" s="274"/>
      <c r="K7" s="78"/>
      <c r="L7" s="78"/>
      <c r="M7" s="37">
        <f>SUM(M4:M6)</f>
        <v>18.170000000000002</v>
      </c>
    </row>
  </sheetData>
  <mergeCells count="3">
    <mergeCell ref="A1:N1"/>
    <mergeCell ref="N4:N6"/>
    <mergeCell ref="A7:J7"/>
  </mergeCells>
  <dataValidations count="1">
    <dataValidation type="list" allowBlank="1" showErrorMessage="1" sqref="H4:H5" xr:uid="{2F06C789-CFF5-4E57-9799-D64B53B29AF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709-3C98-4EAC-8B52-11D2A9C4D36F}">
  <dimension ref="A1:T33"/>
  <sheetViews>
    <sheetView view="pageBreakPreview" zoomScale="60" zoomScaleNormal="100" workbookViewId="0">
      <pane ySplit="3" topLeftCell="A4" activePane="bottomLeft" state="frozen"/>
      <selection pane="bottomLeft" activeCell="N4" sqref="N4:N22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31" style="1" customWidth="1"/>
    <col min="15" max="16384" width="9.140625" style="1"/>
  </cols>
  <sheetData>
    <row r="1" spans="1:20" ht="21" x14ac:dyDescent="0.2">
      <c r="A1" s="300" t="s">
        <v>287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s="40" customFormat="1" ht="15" x14ac:dyDescent="0.25">
      <c r="A4" s="236">
        <v>1</v>
      </c>
      <c r="B4" s="237" t="s">
        <v>288</v>
      </c>
      <c r="C4" s="237" t="s">
        <v>289</v>
      </c>
      <c r="D4" s="236" t="s">
        <v>15</v>
      </c>
      <c r="E4" s="236" t="s">
        <v>0</v>
      </c>
      <c r="F4" s="238">
        <v>80</v>
      </c>
      <c r="G4" s="239" t="s">
        <v>1</v>
      </c>
      <c r="H4" s="43" t="s">
        <v>19</v>
      </c>
      <c r="I4" s="152">
        <v>7.7</v>
      </c>
      <c r="J4" s="152">
        <v>10.414</v>
      </c>
      <c r="K4" s="152">
        <v>8.75</v>
      </c>
      <c r="L4" s="152">
        <v>7.14</v>
      </c>
      <c r="M4" s="147">
        <v>1</v>
      </c>
      <c r="N4" s="309" t="s">
        <v>323</v>
      </c>
      <c r="O4" s="39"/>
      <c r="P4" s="39"/>
      <c r="Q4" s="39"/>
      <c r="R4" s="39"/>
      <c r="S4" s="39"/>
      <c r="T4" s="39"/>
    </row>
    <row r="5" spans="1:20" s="40" customFormat="1" ht="15" x14ac:dyDescent="0.25">
      <c r="A5" s="78">
        <v>2</v>
      </c>
      <c r="B5" s="30" t="s">
        <v>290</v>
      </c>
      <c r="C5" s="30" t="s">
        <v>291</v>
      </c>
      <c r="D5" s="180" t="s">
        <v>15</v>
      </c>
      <c r="E5" s="180" t="s">
        <v>0</v>
      </c>
      <c r="F5" s="45">
        <v>145</v>
      </c>
      <c r="G5" s="46" t="s">
        <v>1</v>
      </c>
      <c r="H5" s="43" t="s">
        <v>19</v>
      </c>
      <c r="I5" s="21">
        <v>9.5180000000000007</v>
      </c>
      <c r="J5" s="21">
        <v>9.4819999999999993</v>
      </c>
      <c r="K5" s="153">
        <v>10.029999999999999</v>
      </c>
      <c r="L5" s="153">
        <v>9.82</v>
      </c>
      <c r="M5" s="148">
        <v>11</v>
      </c>
      <c r="N5" s="310"/>
      <c r="O5" s="39"/>
      <c r="P5" s="39"/>
      <c r="Q5" s="39"/>
      <c r="R5" s="39"/>
      <c r="S5" s="39"/>
      <c r="T5" s="39"/>
    </row>
    <row r="6" spans="1:20" s="40" customFormat="1" ht="15" x14ac:dyDescent="0.25">
      <c r="A6" s="78">
        <v>3</v>
      </c>
      <c r="B6" s="38" t="s">
        <v>292</v>
      </c>
      <c r="C6" s="38" t="s">
        <v>293</v>
      </c>
      <c r="D6" s="180" t="s">
        <v>15</v>
      </c>
      <c r="E6" s="180" t="s">
        <v>0</v>
      </c>
      <c r="F6" s="232">
        <v>200</v>
      </c>
      <c r="G6" s="46" t="s">
        <v>1</v>
      </c>
      <c r="H6" s="44" t="s">
        <v>20</v>
      </c>
      <c r="I6" s="21">
        <v>264.548</v>
      </c>
      <c r="J6" s="21">
        <v>331.37200000000001</v>
      </c>
      <c r="K6" s="153">
        <v>337.85</v>
      </c>
      <c r="L6" s="153">
        <v>326.66000000000003</v>
      </c>
      <c r="M6" s="148">
        <v>330</v>
      </c>
      <c r="N6" s="310"/>
      <c r="O6" s="39"/>
      <c r="P6" s="39"/>
      <c r="Q6" s="39"/>
      <c r="R6" s="39"/>
      <c r="S6" s="39"/>
      <c r="T6" s="39"/>
    </row>
    <row r="7" spans="1:20" s="40" customFormat="1" ht="15" x14ac:dyDescent="0.25">
      <c r="A7" s="78">
        <v>4</v>
      </c>
      <c r="B7" s="38" t="s">
        <v>294</v>
      </c>
      <c r="C7" s="38" t="s">
        <v>295</v>
      </c>
      <c r="D7" s="180" t="s">
        <v>15</v>
      </c>
      <c r="E7" s="180" t="s">
        <v>0</v>
      </c>
      <c r="F7" s="45">
        <v>25</v>
      </c>
      <c r="G7" s="46" t="s">
        <v>62</v>
      </c>
      <c r="H7" s="44" t="s">
        <v>20</v>
      </c>
      <c r="I7" s="21">
        <v>0.22700000000000001</v>
      </c>
      <c r="J7" s="21">
        <v>1.6E-2</v>
      </c>
      <c r="K7" s="153">
        <v>0.02</v>
      </c>
      <c r="L7" s="153">
        <v>0.02</v>
      </c>
      <c r="M7" s="148">
        <v>0.1</v>
      </c>
      <c r="N7" s="310"/>
      <c r="O7" s="39"/>
      <c r="P7" s="39"/>
      <c r="Q7" s="39"/>
      <c r="R7" s="39"/>
      <c r="S7" s="39"/>
      <c r="T7" s="39"/>
    </row>
    <row r="8" spans="1:20" s="40" customFormat="1" ht="15" x14ac:dyDescent="0.25">
      <c r="A8" s="180">
        <v>5</v>
      </c>
      <c r="B8" s="38" t="s">
        <v>296</v>
      </c>
      <c r="C8" s="38" t="s">
        <v>297</v>
      </c>
      <c r="D8" s="180" t="s">
        <v>15</v>
      </c>
      <c r="E8" s="180" t="s">
        <v>0</v>
      </c>
      <c r="F8" s="45">
        <v>25</v>
      </c>
      <c r="G8" s="46" t="s">
        <v>62</v>
      </c>
      <c r="H8" s="44" t="s">
        <v>20</v>
      </c>
      <c r="I8" s="21">
        <v>0.89500000000000002</v>
      </c>
      <c r="J8" s="21">
        <v>0.89500000000000002</v>
      </c>
      <c r="K8" s="153">
        <v>0.89</v>
      </c>
      <c r="L8" s="153">
        <v>1.0900000000000001</v>
      </c>
      <c r="M8" s="148">
        <v>1.1000000000000001</v>
      </c>
      <c r="N8" s="310"/>
      <c r="O8" s="39"/>
      <c r="P8" s="39"/>
      <c r="Q8" s="39"/>
      <c r="R8" s="39"/>
      <c r="S8" s="39"/>
      <c r="T8" s="39"/>
    </row>
    <row r="9" spans="1:20" s="40" customFormat="1" ht="15" x14ac:dyDescent="0.25">
      <c r="A9" s="78">
        <v>6</v>
      </c>
      <c r="B9" s="34" t="s">
        <v>298</v>
      </c>
      <c r="C9" s="34" t="s">
        <v>299</v>
      </c>
      <c r="D9" s="180" t="s">
        <v>15</v>
      </c>
      <c r="E9" s="180" t="s">
        <v>0</v>
      </c>
      <c r="F9" s="45">
        <v>25</v>
      </c>
      <c r="G9" s="46" t="s">
        <v>62</v>
      </c>
      <c r="H9" s="44" t="s">
        <v>20</v>
      </c>
      <c r="I9" s="21">
        <v>0.4</v>
      </c>
      <c r="J9" s="21">
        <v>0.47899999999999998</v>
      </c>
      <c r="K9" s="153">
        <v>0.65</v>
      </c>
      <c r="L9" s="153">
        <v>0.52</v>
      </c>
      <c r="M9" s="148">
        <v>0.7</v>
      </c>
      <c r="N9" s="310"/>
      <c r="O9" s="39"/>
      <c r="P9" s="39"/>
      <c r="Q9" s="39"/>
      <c r="R9" s="39"/>
      <c r="S9" s="39"/>
      <c r="T9" s="39"/>
    </row>
    <row r="10" spans="1:20" s="40" customFormat="1" ht="15" x14ac:dyDescent="0.25">
      <c r="A10" s="78">
        <v>7</v>
      </c>
      <c r="B10" s="34" t="s">
        <v>300</v>
      </c>
      <c r="C10" s="34" t="s">
        <v>301</v>
      </c>
      <c r="D10" s="180" t="s">
        <v>15</v>
      </c>
      <c r="E10" s="180" t="s">
        <v>0</v>
      </c>
      <c r="F10" s="45">
        <v>100</v>
      </c>
      <c r="G10" s="46" t="s">
        <v>1</v>
      </c>
      <c r="H10" s="43" t="s">
        <v>19</v>
      </c>
      <c r="I10" s="149">
        <v>37.811999999999998</v>
      </c>
      <c r="J10" s="149">
        <v>45.222000000000001</v>
      </c>
      <c r="K10" s="156">
        <v>31.2</v>
      </c>
      <c r="L10" s="156">
        <v>5.72</v>
      </c>
      <c r="M10" s="148">
        <v>10</v>
      </c>
      <c r="N10" s="310"/>
      <c r="O10" s="39"/>
      <c r="P10" s="39"/>
      <c r="Q10" s="39"/>
      <c r="R10" s="39"/>
      <c r="S10" s="39"/>
      <c r="T10" s="39"/>
    </row>
    <row r="11" spans="1:20" s="40" customFormat="1" ht="15" x14ac:dyDescent="0.25">
      <c r="A11" s="78">
        <v>8</v>
      </c>
      <c r="B11" s="38" t="s">
        <v>302</v>
      </c>
      <c r="C11" s="38" t="s">
        <v>303</v>
      </c>
      <c r="D11" s="180" t="s">
        <v>15</v>
      </c>
      <c r="E11" s="180" t="s">
        <v>0</v>
      </c>
      <c r="F11" s="47">
        <v>200</v>
      </c>
      <c r="G11" s="46" t="s">
        <v>1</v>
      </c>
      <c r="H11" s="43" t="s">
        <v>19</v>
      </c>
      <c r="I11" s="149">
        <v>11.843</v>
      </c>
      <c r="J11" s="149">
        <v>3.1110000000000002</v>
      </c>
      <c r="K11" s="156">
        <v>0.42</v>
      </c>
      <c r="L11" s="156">
        <v>0.26</v>
      </c>
      <c r="M11" s="148">
        <v>1</v>
      </c>
      <c r="N11" s="310"/>
      <c r="O11" s="39"/>
      <c r="P11" s="39"/>
      <c r="Q11" s="39"/>
      <c r="R11" s="39"/>
      <c r="S11" s="39"/>
      <c r="T11" s="39"/>
    </row>
    <row r="12" spans="1:20" s="40" customFormat="1" ht="15" x14ac:dyDescent="0.25">
      <c r="A12" s="180">
        <v>9</v>
      </c>
      <c r="B12" s="34" t="s">
        <v>304</v>
      </c>
      <c r="C12" s="34" t="s">
        <v>305</v>
      </c>
      <c r="D12" s="180" t="s">
        <v>15</v>
      </c>
      <c r="E12" s="180" t="s">
        <v>0</v>
      </c>
      <c r="F12" s="45">
        <v>125</v>
      </c>
      <c r="G12" s="46" t="s">
        <v>1</v>
      </c>
      <c r="H12" s="43" t="s">
        <v>19</v>
      </c>
      <c r="I12" s="149">
        <v>27.963000000000001</v>
      </c>
      <c r="J12" s="149">
        <v>13.129</v>
      </c>
      <c r="K12" s="156">
        <v>8.4</v>
      </c>
      <c r="L12" s="156">
        <v>1.77</v>
      </c>
      <c r="M12" s="148">
        <v>5</v>
      </c>
      <c r="N12" s="310"/>
      <c r="O12" s="258"/>
      <c r="P12" s="39"/>
      <c r="Q12" s="39"/>
      <c r="R12" s="39"/>
      <c r="S12" s="39"/>
      <c r="T12" s="39"/>
    </row>
    <row r="13" spans="1:20" s="40" customFormat="1" ht="15" x14ac:dyDescent="0.25">
      <c r="A13" s="78" t="s">
        <v>375</v>
      </c>
      <c r="B13" s="41" t="s">
        <v>306</v>
      </c>
      <c r="C13" s="42" t="s">
        <v>307</v>
      </c>
      <c r="D13" s="180" t="s">
        <v>15</v>
      </c>
      <c r="E13" s="180" t="s">
        <v>0</v>
      </c>
      <c r="F13" s="33">
        <v>160</v>
      </c>
      <c r="G13" s="46" t="s">
        <v>1</v>
      </c>
      <c r="H13" s="44" t="s">
        <v>20</v>
      </c>
      <c r="I13" s="149">
        <v>0</v>
      </c>
      <c r="J13" s="149">
        <v>8.7999999999999995E-2</v>
      </c>
      <c r="K13" s="156">
        <v>0</v>
      </c>
      <c r="L13" s="156">
        <v>0</v>
      </c>
      <c r="M13" s="148">
        <v>0</v>
      </c>
      <c r="N13" s="310"/>
      <c r="O13" s="312"/>
      <c r="P13" s="312"/>
      <c r="Q13" s="312"/>
      <c r="R13" s="312"/>
      <c r="S13" s="39"/>
      <c r="T13" s="39"/>
    </row>
    <row r="14" spans="1:20" s="40" customFormat="1" ht="15" x14ac:dyDescent="0.25">
      <c r="A14" s="78">
        <v>11</v>
      </c>
      <c r="B14" s="41" t="s">
        <v>309</v>
      </c>
      <c r="C14" s="42" t="s">
        <v>310</v>
      </c>
      <c r="D14" s="180" t="s">
        <v>15</v>
      </c>
      <c r="E14" s="180" t="s">
        <v>0</v>
      </c>
      <c r="F14" s="33">
        <v>35</v>
      </c>
      <c r="G14" s="46" t="s">
        <v>1</v>
      </c>
      <c r="H14" s="43" t="s">
        <v>19</v>
      </c>
      <c r="I14" s="149">
        <v>4.0060000000000002</v>
      </c>
      <c r="J14" s="149">
        <v>5.5179999999999998</v>
      </c>
      <c r="K14" s="156">
        <v>7.19</v>
      </c>
      <c r="L14" s="156">
        <v>7.03</v>
      </c>
      <c r="M14" s="148">
        <v>8</v>
      </c>
      <c r="N14" s="310"/>
      <c r="O14" s="39"/>
      <c r="P14" s="39"/>
      <c r="Q14" s="39"/>
      <c r="R14" s="39"/>
      <c r="S14" s="39"/>
      <c r="T14" s="39"/>
    </row>
    <row r="15" spans="1:20" s="40" customFormat="1" ht="15" x14ac:dyDescent="0.25">
      <c r="A15" s="78">
        <v>12</v>
      </c>
      <c r="B15" s="41" t="s">
        <v>311</v>
      </c>
      <c r="C15" s="42" t="s">
        <v>310</v>
      </c>
      <c r="D15" s="180" t="s">
        <v>15</v>
      </c>
      <c r="E15" s="180" t="s">
        <v>0</v>
      </c>
      <c r="F15" s="33">
        <v>40</v>
      </c>
      <c r="G15" s="46" t="s">
        <v>1</v>
      </c>
      <c r="H15" s="43" t="s">
        <v>19</v>
      </c>
      <c r="I15" s="149">
        <v>27.916</v>
      </c>
      <c r="J15" s="149">
        <v>27.341999999999999</v>
      </c>
      <c r="K15" s="156">
        <v>26.38</v>
      </c>
      <c r="L15" s="156">
        <v>22.6</v>
      </c>
      <c r="M15" s="148">
        <v>28</v>
      </c>
      <c r="N15" s="310"/>
      <c r="O15" s="39"/>
      <c r="P15" s="39"/>
      <c r="Q15" s="39"/>
      <c r="R15" s="39"/>
      <c r="S15" s="39"/>
      <c r="T15" s="39"/>
    </row>
    <row r="16" spans="1:20" s="40" customFormat="1" ht="15" x14ac:dyDescent="0.25">
      <c r="A16" s="180">
        <v>13</v>
      </c>
      <c r="B16" s="41" t="s">
        <v>312</v>
      </c>
      <c r="C16" s="42" t="s">
        <v>310</v>
      </c>
      <c r="D16" s="180" t="s">
        <v>15</v>
      </c>
      <c r="E16" s="180" t="s">
        <v>0</v>
      </c>
      <c r="F16" s="33">
        <v>24</v>
      </c>
      <c r="G16" s="46" t="s">
        <v>62</v>
      </c>
      <c r="H16" s="44" t="s">
        <v>20</v>
      </c>
      <c r="I16" s="149">
        <v>1.026</v>
      </c>
      <c r="J16" s="149">
        <v>0.97899999999999998</v>
      </c>
      <c r="K16" s="156">
        <v>0.94</v>
      </c>
      <c r="L16" s="156">
        <v>1.07</v>
      </c>
      <c r="M16" s="148">
        <v>1.1000000000000001</v>
      </c>
      <c r="N16" s="310"/>
      <c r="O16" s="39"/>
      <c r="P16" s="39"/>
      <c r="Q16" s="39"/>
      <c r="R16" s="39"/>
      <c r="S16" s="39"/>
      <c r="T16" s="39"/>
    </row>
    <row r="17" spans="1:20" s="40" customFormat="1" ht="15" x14ac:dyDescent="0.25">
      <c r="A17" s="78">
        <v>14</v>
      </c>
      <c r="B17" s="41" t="s">
        <v>313</v>
      </c>
      <c r="C17" s="42" t="s">
        <v>314</v>
      </c>
      <c r="D17" s="180" t="s">
        <v>15</v>
      </c>
      <c r="E17" s="180" t="s">
        <v>0</v>
      </c>
      <c r="F17" s="33">
        <v>630</v>
      </c>
      <c r="G17" s="46" t="s">
        <v>1</v>
      </c>
      <c r="H17" s="44" t="s">
        <v>20</v>
      </c>
      <c r="I17" s="149">
        <v>457.55499999999995</v>
      </c>
      <c r="J17" s="149">
        <v>704.07500000000005</v>
      </c>
      <c r="K17" s="156">
        <v>664.4</v>
      </c>
      <c r="L17" s="156">
        <v>697.16</v>
      </c>
      <c r="M17" s="148">
        <v>700</v>
      </c>
      <c r="N17" s="310"/>
      <c r="O17" s="39"/>
      <c r="P17" s="39"/>
      <c r="Q17" s="39"/>
      <c r="R17" s="39"/>
      <c r="S17" s="39"/>
      <c r="T17" s="39"/>
    </row>
    <row r="18" spans="1:20" s="40" customFormat="1" ht="15" x14ac:dyDescent="0.25">
      <c r="A18" s="78">
        <v>15</v>
      </c>
      <c r="B18" s="41" t="s">
        <v>315</v>
      </c>
      <c r="C18" s="42" t="s">
        <v>316</v>
      </c>
      <c r="D18" s="180" t="s">
        <v>15</v>
      </c>
      <c r="E18" s="180" t="s">
        <v>0</v>
      </c>
      <c r="F18" s="33">
        <v>250</v>
      </c>
      <c r="G18" s="46" t="s">
        <v>1</v>
      </c>
      <c r="H18" s="43" t="s">
        <v>19</v>
      </c>
      <c r="I18" s="149">
        <v>10.51</v>
      </c>
      <c r="J18" s="149">
        <v>8.2390000000000008</v>
      </c>
      <c r="K18" s="156">
        <v>4.04</v>
      </c>
      <c r="L18" s="156">
        <v>5.25</v>
      </c>
      <c r="M18" s="148">
        <v>7</v>
      </c>
      <c r="N18" s="310"/>
      <c r="O18" s="39"/>
      <c r="P18" s="39"/>
      <c r="Q18" s="39"/>
      <c r="R18" s="39"/>
      <c r="S18" s="39"/>
      <c r="T18" s="39"/>
    </row>
    <row r="19" spans="1:20" s="40" customFormat="1" ht="15" x14ac:dyDescent="0.25">
      <c r="A19" s="78">
        <v>16</v>
      </c>
      <c r="B19" s="34" t="s">
        <v>317</v>
      </c>
      <c r="C19" s="38" t="s">
        <v>318</v>
      </c>
      <c r="D19" s="180" t="s">
        <v>15</v>
      </c>
      <c r="E19" s="180" t="s">
        <v>0</v>
      </c>
      <c r="F19" s="33">
        <v>40</v>
      </c>
      <c r="G19" s="46" t="s">
        <v>1</v>
      </c>
      <c r="H19" s="43" t="s">
        <v>19</v>
      </c>
      <c r="I19" s="149">
        <v>12.78</v>
      </c>
      <c r="J19" s="149">
        <v>4.78</v>
      </c>
      <c r="K19" s="156">
        <v>8.76</v>
      </c>
      <c r="L19" s="156">
        <v>7.83</v>
      </c>
      <c r="M19" s="148">
        <v>9</v>
      </c>
      <c r="N19" s="310"/>
      <c r="O19" s="39"/>
      <c r="P19" s="39"/>
      <c r="Q19" s="39"/>
      <c r="R19" s="39"/>
      <c r="S19" s="39"/>
      <c r="T19" s="39"/>
    </row>
    <row r="20" spans="1:20" s="40" customFormat="1" ht="15" x14ac:dyDescent="0.25">
      <c r="A20" s="180">
        <v>17</v>
      </c>
      <c r="B20" s="34" t="s">
        <v>319</v>
      </c>
      <c r="C20" s="38" t="s">
        <v>320</v>
      </c>
      <c r="D20" s="180" t="s">
        <v>15</v>
      </c>
      <c r="E20" s="233" t="s">
        <v>354</v>
      </c>
      <c r="F20" s="33">
        <v>630</v>
      </c>
      <c r="G20" s="46" t="s">
        <v>1</v>
      </c>
      <c r="H20" s="44" t="s">
        <v>20</v>
      </c>
      <c r="I20" s="149">
        <v>180.38</v>
      </c>
      <c r="J20" s="149">
        <v>167.02</v>
      </c>
      <c r="K20" s="156">
        <v>116.2</v>
      </c>
      <c r="L20" s="156">
        <v>116.05</v>
      </c>
      <c r="M20" s="148">
        <v>130</v>
      </c>
      <c r="N20" s="310"/>
      <c r="O20" s="39"/>
      <c r="P20" s="39"/>
      <c r="Q20" s="39"/>
      <c r="R20" s="39"/>
      <c r="S20" s="39"/>
      <c r="T20" s="39"/>
    </row>
    <row r="21" spans="1:20" s="40" customFormat="1" ht="15" x14ac:dyDescent="0.25">
      <c r="A21" s="180">
        <v>18</v>
      </c>
      <c r="B21" s="34" t="s">
        <v>350</v>
      </c>
      <c r="C21" s="34" t="s">
        <v>351</v>
      </c>
      <c r="D21" s="180" t="s">
        <v>15</v>
      </c>
      <c r="E21" s="180" t="s">
        <v>0</v>
      </c>
      <c r="F21" s="33">
        <v>25</v>
      </c>
      <c r="G21" s="46" t="s">
        <v>62</v>
      </c>
      <c r="H21" s="44" t="s">
        <v>20</v>
      </c>
      <c r="I21" s="149">
        <v>0</v>
      </c>
      <c r="J21" s="149">
        <v>0</v>
      </c>
      <c r="K21" s="156">
        <v>0</v>
      </c>
      <c r="L21" s="156">
        <v>8.93</v>
      </c>
      <c r="M21" s="148">
        <v>10</v>
      </c>
      <c r="N21" s="310"/>
      <c r="O21" s="39"/>
      <c r="P21" s="39"/>
      <c r="Q21" s="39"/>
      <c r="R21" s="39"/>
      <c r="S21" s="39"/>
      <c r="T21" s="39"/>
    </row>
    <row r="22" spans="1:20" s="40" customFormat="1" ht="15" x14ac:dyDescent="0.25">
      <c r="A22" s="180">
        <v>19</v>
      </c>
      <c r="B22" s="34" t="s">
        <v>352</v>
      </c>
      <c r="C22" s="38" t="s">
        <v>353</v>
      </c>
      <c r="D22" s="180" t="s">
        <v>15</v>
      </c>
      <c r="E22" s="180" t="s">
        <v>0</v>
      </c>
      <c r="F22" s="33">
        <v>25</v>
      </c>
      <c r="G22" s="46" t="s">
        <v>1</v>
      </c>
      <c r="H22" s="44" t="s">
        <v>20</v>
      </c>
      <c r="I22" s="149">
        <v>0</v>
      </c>
      <c r="J22" s="149">
        <v>0</v>
      </c>
      <c r="K22" s="156">
        <v>0</v>
      </c>
      <c r="L22" s="156">
        <v>5.83</v>
      </c>
      <c r="M22" s="148">
        <v>7</v>
      </c>
      <c r="N22" s="311"/>
      <c r="O22" s="39"/>
      <c r="P22" s="39"/>
      <c r="Q22" s="39"/>
      <c r="R22" s="39"/>
      <c r="S22" s="39"/>
      <c r="T22" s="39"/>
    </row>
    <row r="23" spans="1:20" ht="15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4"/>
      <c r="M23" s="37">
        <f>SUM(M4:M22)</f>
        <v>1260</v>
      </c>
    </row>
    <row r="25" spans="1:20" x14ac:dyDescent="0.2">
      <c r="A25" s="235" t="s">
        <v>376</v>
      </c>
      <c r="B25" s="313" t="s">
        <v>308</v>
      </c>
      <c r="C25" s="313"/>
      <c r="D25" s="234"/>
      <c r="E25" s="234"/>
    </row>
    <row r="33" spans="1:20" s="151" customFormat="1" x14ac:dyDescent="0.2">
      <c r="A33" s="4"/>
      <c r="B33" s="1"/>
      <c r="C33" s="1"/>
      <c r="D33" s="1"/>
      <c r="E33" s="3"/>
      <c r="F33" s="3"/>
      <c r="G33" s="3"/>
      <c r="H33" s="3" t="s">
        <v>20</v>
      </c>
      <c r="N33" s="1"/>
      <c r="O33" s="1"/>
      <c r="P33" s="1"/>
      <c r="Q33" s="1"/>
      <c r="R33" s="1"/>
      <c r="S33" s="1"/>
      <c r="T33" s="1"/>
    </row>
  </sheetData>
  <mergeCells count="5">
    <mergeCell ref="A1:N1"/>
    <mergeCell ref="N4:N22"/>
    <mergeCell ref="O13:R13"/>
    <mergeCell ref="B25:C25"/>
    <mergeCell ref="A23:L23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8D7E7C7D-3DE8-435B-BE6C-6C19FDE80D1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T80"/>
  <sheetViews>
    <sheetView view="pageBreakPreview" zoomScale="60" zoomScaleNormal="130" workbookViewId="0">
      <pane ySplit="3" topLeftCell="A15" activePane="bottomLeft" state="frozen"/>
      <selection pane="bottomLeft" activeCell="M15" sqref="M1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2" width="16.85546875" style="132" customWidth="1"/>
    <col min="13" max="13" width="16.85546875" style="2" customWidth="1"/>
    <col min="14" max="14" width="60.42578125" style="1" customWidth="1"/>
    <col min="15" max="16384" width="9.140625" style="1"/>
  </cols>
  <sheetData>
    <row r="1" spans="1:20" ht="21" x14ac:dyDescent="0.2">
      <c r="A1" s="262" t="s">
        <v>56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20" ht="13.5" thickBot="1" x14ac:dyDescent="0.25"/>
    <row r="3" spans="1:20" s="10" customFormat="1" ht="45.75" thickBot="1" x14ac:dyDescent="0.3">
      <c r="A3" s="116" t="s">
        <v>4</v>
      </c>
      <c r="B3" s="117" t="s">
        <v>5</v>
      </c>
      <c r="C3" s="117" t="s">
        <v>67</v>
      </c>
      <c r="D3" s="117" t="s">
        <v>7</v>
      </c>
      <c r="E3" s="117" t="s">
        <v>3</v>
      </c>
      <c r="F3" s="118" t="s">
        <v>8</v>
      </c>
      <c r="G3" s="119" t="s">
        <v>10</v>
      </c>
      <c r="H3" s="119" t="s">
        <v>2</v>
      </c>
      <c r="I3" s="120" t="s">
        <v>54</v>
      </c>
      <c r="J3" s="120" t="s">
        <v>55</v>
      </c>
      <c r="K3" s="120" t="s">
        <v>324</v>
      </c>
      <c r="L3" s="120" t="s">
        <v>364</v>
      </c>
      <c r="M3" s="120" t="s">
        <v>365</v>
      </c>
      <c r="N3" s="121" t="s">
        <v>9</v>
      </c>
    </row>
    <row r="4" spans="1:20" ht="15.75" thickBot="1" x14ac:dyDescent="0.25">
      <c r="A4" s="84">
        <v>1</v>
      </c>
      <c r="B4" s="108" t="s">
        <v>58</v>
      </c>
      <c r="C4" s="108" t="s">
        <v>57</v>
      </c>
      <c r="D4" s="87" t="s">
        <v>15</v>
      </c>
      <c r="E4" s="87" t="s">
        <v>0</v>
      </c>
      <c r="F4" s="87">
        <v>40</v>
      </c>
      <c r="G4" s="89" t="s">
        <v>1</v>
      </c>
      <c r="H4" s="89" t="s">
        <v>19</v>
      </c>
      <c r="I4" s="111">
        <v>10.526999999999999</v>
      </c>
      <c r="J4" s="112">
        <v>10.907999999999999</v>
      </c>
      <c r="K4" s="134">
        <v>9.5020000000000007</v>
      </c>
      <c r="L4" s="183">
        <v>8.26</v>
      </c>
      <c r="M4" s="113">
        <v>9</v>
      </c>
      <c r="N4" s="115" t="s">
        <v>91</v>
      </c>
      <c r="O4" s="5"/>
      <c r="P4" s="5"/>
      <c r="Q4" s="5"/>
      <c r="R4" s="5"/>
      <c r="S4" s="5"/>
      <c r="T4" s="5"/>
    </row>
    <row r="5" spans="1:20" ht="15.75" thickBot="1" x14ac:dyDescent="0.25">
      <c r="A5" s="51">
        <v>2</v>
      </c>
      <c r="B5" s="49" t="s">
        <v>59</v>
      </c>
      <c r="C5" s="49" t="s">
        <v>60</v>
      </c>
      <c r="D5" s="51" t="s">
        <v>15</v>
      </c>
      <c r="E5" s="51" t="s">
        <v>0</v>
      </c>
      <c r="F5" s="51">
        <v>24</v>
      </c>
      <c r="G5" s="53" t="s">
        <v>62</v>
      </c>
      <c r="H5" s="53" t="s">
        <v>20</v>
      </c>
      <c r="I5" s="105">
        <v>0.153</v>
      </c>
      <c r="J5" s="106">
        <v>0.16600000000000001</v>
      </c>
      <c r="K5" s="135">
        <v>0.02</v>
      </c>
      <c r="L5" s="184">
        <v>0.01</v>
      </c>
      <c r="M5" s="107">
        <v>0.02</v>
      </c>
      <c r="N5" s="114" t="s">
        <v>61</v>
      </c>
      <c r="O5" s="5"/>
      <c r="P5" s="5"/>
      <c r="Q5" s="5"/>
      <c r="R5" s="5"/>
      <c r="S5" s="5"/>
      <c r="T5" s="5"/>
    </row>
    <row r="6" spans="1:20" ht="15.75" thickBot="1" x14ac:dyDescent="0.25">
      <c r="A6" s="84">
        <v>3</v>
      </c>
      <c r="B6" s="108" t="s">
        <v>63</v>
      </c>
      <c r="C6" s="108" t="s">
        <v>64</v>
      </c>
      <c r="D6" s="87" t="s">
        <v>15</v>
      </c>
      <c r="E6" s="87" t="s">
        <v>0</v>
      </c>
      <c r="F6" s="87">
        <v>40</v>
      </c>
      <c r="G6" s="89" t="s">
        <v>62</v>
      </c>
      <c r="H6" s="89" t="s">
        <v>20</v>
      </c>
      <c r="I6" s="111">
        <v>0.26500000000000001</v>
      </c>
      <c r="J6" s="112">
        <v>0.379</v>
      </c>
      <c r="K6" s="136">
        <v>0.64</v>
      </c>
      <c r="L6" s="185">
        <v>0.63</v>
      </c>
      <c r="M6" s="113">
        <v>0.5</v>
      </c>
      <c r="N6" s="93" t="s">
        <v>61</v>
      </c>
      <c r="O6" s="5"/>
      <c r="P6" s="5"/>
      <c r="Q6" s="5"/>
      <c r="R6" s="5"/>
      <c r="S6" s="5"/>
      <c r="T6" s="5"/>
    </row>
    <row r="7" spans="1:20" ht="15.75" thickBot="1" x14ac:dyDescent="0.25">
      <c r="A7" s="51">
        <v>4</v>
      </c>
      <c r="B7" s="49" t="s">
        <v>65</v>
      </c>
      <c r="C7" s="49" t="s">
        <v>66</v>
      </c>
      <c r="D7" s="51" t="s">
        <v>15</v>
      </c>
      <c r="E7" s="51" t="s">
        <v>0</v>
      </c>
      <c r="F7" s="51">
        <v>200</v>
      </c>
      <c r="G7" s="53" t="s">
        <v>1</v>
      </c>
      <c r="H7" s="53" t="s">
        <v>20</v>
      </c>
      <c r="I7" s="109">
        <v>92.451999999999998</v>
      </c>
      <c r="J7" s="110">
        <v>89.304000000000002</v>
      </c>
      <c r="K7" s="137">
        <v>90.91</v>
      </c>
      <c r="L7" s="186">
        <v>104.63</v>
      </c>
      <c r="M7" s="107">
        <v>100</v>
      </c>
      <c r="N7" s="57" t="s">
        <v>61</v>
      </c>
      <c r="O7" s="5"/>
      <c r="P7" s="5"/>
      <c r="Q7" s="5"/>
      <c r="R7" s="5"/>
      <c r="S7" s="5"/>
      <c r="T7" s="5"/>
    </row>
    <row r="8" spans="1:20" ht="15.75" thickBot="1" x14ac:dyDescent="0.25">
      <c r="A8" s="84">
        <v>5</v>
      </c>
      <c r="B8" s="108" t="s">
        <v>68</v>
      </c>
      <c r="C8" s="108" t="s">
        <v>345</v>
      </c>
      <c r="D8" s="87" t="s">
        <v>15</v>
      </c>
      <c r="E8" s="87" t="s">
        <v>0</v>
      </c>
      <c r="F8" s="87">
        <v>120</v>
      </c>
      <c r="G8" s="89" t="s">
        <v>1</v>
      </c>
      <c r="H8" s="89" t="s">
        <v>20</v>
      </c>
      <c r="I8" s="111">
        <v>0.57899999999999996</v>
      </c>
      <c r="J8" s="112">
        <v>0.33800000000000002</v>
      </c>
      <c r="K8" s="138">
        <v>0.2</v>
      </c>
      <c r="L8" s="187">
        <v>0.56999999999999995</v>
      </c>
      <c r="M8" s="113">
        <v>0.6</v>
      </c>
      <c r="N8" s="93" t="s">
        <v>61</v>
      </c>
      <c r="O8" s="5"/>
      <c r="P8" s="5"/>
      <c r="Q8" s="5"/>
      <c r="R8" s="5"/>
      <c r="S8" s="5"/>
      <c r="T8" s="5"/>
    </row>
    <row r="9" spans="1:20" ht="15.75" thickBot="1" x14ac:dyDescent="0.25">
      <c r="A9" s="51">
        <v>6</v>
      </c>
      <c r="B9" s="49" t="s">
        <v>69</v>
      </c>
      <c r="C9" s="49" t="s">
        <v>70</v>
      </c>
      <c r="D9" s="51" t="s">
        <v>15</v>
      </c>
      <c r="E9" s="51" t="s">
        <v>0</v>
      </c>
      <c r="F9" s="51">
        <v>25</v>
      </c>
      <c r="G9" s="53" t="s">
        <v>62</v>
      </c>
      <c r="H9" s="53" t="s">
        <v>20</v>
      </c>
      <c r="I9" s="105">
        <v>0.95699999999999996</v>
      </c>
      <c r="J9" s="106">
        <v>0.63600000000000001</v>
      </c>
      <c r="K9" s="137">
        <v>0.3</v>
      </c>
      <c r="L9" s="186">
        <v>0.33</v>
      </c>
      <c r="M9" s="107">
        <v>0.4</v>
      </c>
      <c r="N9" s="57" t="s">
        <v>61</v>
      </c>
      <c r="O9" s="5"/>
      <c r="P9" s="5"/>
      <c r="Q9" s="5"/>
      <c r="R9" s="5"/>
      <c r="S9" s="5"/>
      <c r="T9" s="5"/>
    </row>
    <row r="10" spans="1:20" ht="15.75" thickBot="1" x14ac:dyDescent="0.25">
      <c r="A10" s="84">
        <v>7</v>
      </c>
      <c r="B10" s="108" t="s">
        <v>71</v>
      </c>
      <c r="C10" s="108" t="s">
        <v>72</v>
      </c>
      <c r="D10" s="87" t="s">
        <v>15</v>
      </c>
      <c r="E10" s="87" t="s">
        <v>0</v>
      </c>
      <c r="F10" s="87">
        <v>50</v>
      </c>
      <c r="G10" s="89" t="s">
        <v>1</v>
      </c>
      <c r="H10" s="89" t="s">
        <v>20</v>
      </c>
      <c r="I10" s="90">
        <v>0.44600000000000001</v>
      </c>
      <c r="J10" s="91">
        <v>1.4219999999999999</v>
      </c>
      <c r="K10" s="138">
        <v>1.82</v>
      </c>
      <c r="L10" s="187">
        <v>2.72</v>
      </c>
      <c r="M10" s="92">
        <v>2.5</v>
      </c>
      <c r="N10" s="93" t="s">
        <v>61</v>
      </c>
      <c r="O10" s="5"/>
      <c r="P10" s="5"/>
      <c r="Q10" s="5"/>
      <c r="R10" s="5"/>
      <c r="S10" s="5" t="s">
        <v>19</v>
      </c>
      <c r="T10" s="5"/>
    </row>
    <row r="11" spans="1:20" ht="25.5" x14ac:dyDescent="0.2">
      <c r="A11" s="64">
        <v>8</v>
      </c>
      <c r="B11" s="94" t="s">
        <v>74</v>
      </c>
      <c r="C11" s="94" t="s">
        <v>73</v>
      </c>
      <c r="D11" s="66" t="s">
        <v>15</v>
      </c>
      <c r="E11" s="66" t="s">
        <v>0</v>
      </c>
      <c r="F11" s="80">
        <v>50</v>
      </c>
      <c r="G11" s="67" t="s">
        <v>62</v>
      </c>
      <c r="H11" s="67" t="s">
        <v>20</v>
      </c>
      <c r="I11" s="82"/>
      <c r="J11" s="95">
        <v>0.82</v>
      </c>
      <c r="K11" s="139">
        <v>0.42</v>
      </c>
      <c r="L11" s="188">
        <v>0.42</v>
      </c>
      <c r="M11" s="96">
        <v>0.5</v>
      </c>
      <c r="N11" s="263" t="s">
        <v>85</v>
      </c>
      <c r="O11" s="5"/>
      <c r="P11" s="5"/>
      <c r="Q11" s="5"/>
      <c r="R11" s="5"/>
      <c r="S11" s="5" t="s">
        <v>20</v>
      </c>
      <c r="T11" s="5"/>
    </row>
    <row r="12" spans="1:20" ht="25.5" x14ac:dyDescent="0.2">
      <c r="A12" s="68">
        <v>9</v>
      </c>
      <c r="B12" s="23" t="s">
        <v>75</v>
      </c>
      <c r="C12" s="30" t="s">
        <v>76</v>
      </c>
      <c r="D12" s="56" t="s">
        <v>15</v>
      </c>
      <c r="E12" s="17" t="s">
        <v>0</v>
      </c>
      <c r="F12" s="17">
        <v>25</v>
      </c>
      <c r="G12" s="20" t="s">
        <v>77</v>
      </c>
      <c r="H12" s="18" t="s">
        <v>20</v>
      </c>
      <c r="I12" s="27">
        <v>0.32500000000000001</v>
      </c>
      <c r="J12" s="83">
        <v>0.28199999999999997</v>
      </c>
      <c r="K12" s="140">
        <v>0.47</v>
      </c>
      <c r="L12" s="189">
        <v>1.1299999999999999</v>
      </c>
      <c r="M12" s="28">
        <v>1</v>
      </c>
      <c r="N12" s="264"/>
      <c r="O12" s="5"/>
      <c r="P12" s="5"/>
      <c r="Q12" s="5"/>
      <c r="R12" s="5"/>
      <c r="S12" s="5"/>
      <c r="T12" s="5"/>
    </row>
    <row r="13" spans="1:20" ht="15" x14ac:dyDescent="0.2">
      <c r="A13" s="69">
        <v>10</v>
      </c>
      <c r="B13" s="35" t="s">
        <v>78</v>
      </c>
      <c r="C13" s="36" t="s">
        <v>79</v>
      </c>
      <c r="D13" s="56" t="s">
        <v>15</v>
      </c>
      <c r="E13" s="17" t="s">
        <v>0</v>
      </c>
      <c r="F13" s="33">
        <v>25</v>
      </c>
      <c r="G13" s="20" t="s">
        <v>62</v>
      </c>
      <c r="H13" s="18" t="s">
        <v>20</v>
      </c>
      <c r="I13" s="27">
        <v>0.15000000000000002</v>
      </c>
      <c r="J13" s="83">
        <v>0.39200000000000002</v>
      </c>
      <c r="K13" s="140">
        <v>0.17</v>
      </c>
      <c r="L13" s="189">
        <v>0.26</v>
      </c>
      <c r="M13" s="28">
        <v>0.4</v>
      </c>
      <c r="N13" s="264"/>
      <c r="O13" s="5"/>
      <c r="P13" s="5"/>
      <c r="Q13" s="5"/>
      <c r="R13" s="5"/>
      <c r="S13" s="5"/>
      <c r="T13" s="5"/>
    </row>
    <row r="14" spans="1:20" ht="15" x14ac:dyDescent="0.2">
      <c r="A14" s="69">
        <v>11</v>
      </c>
      <c r="B14" s="35" t="s">
        <v>80</v>
      </c>
      <c r="C14" s="36" t="s">
        <v>81</v>
      </c>
      <c r="D14" s="56" t="s">
        <v>15</v>
      </c>
      <c r="E14" s="17" t="s">
        <v>0</v>
      </c>
      <c r="F14" s="33">
        <v>25</v>
      </c>
      <c r="G14" s="20" t="s">
        <v>62</v>
      </c>
      <c r="H14" s="18" t="s">
        <v>20</v>
      </c>
      <c r="I14" s="27">
        <v>0.82399999999999995</v>
      </c>
      <c r="J14" s="83">
        <v>0.60899999999999999</v>
      </c>
      <c r="K14" s="140">
        <v>0.72</v>
      </c>
      <c r="L14" s="189">
        <v>0.99</v>
      </c>
      <c r="M14" s="28">
        <v>0.8</v>
      </c>
      <c r="N14" s="264"/>
      <c r="O14" s="5"/>
      <c r="P14" s="5"/>
      <c r="Q14" s="5"/>
      <c r="R14" s="5"/>
      <c r="S14" s="5"/>
      <c r="T14" s="5"/>
    </row>
    <row r="15" spans="1:20" ht="15" x14ac:dyDescent="0.2">
      <c r="A15" s="69">
        <v>12</v>
      </c>
      <c r="B15" s="35" t="s">
        <v>82</v>
      </c>
      <c r="C15" s="36" t="s">
        <v>81</v>
      </c>
      <c r="D15" s="56" t="s">
        <v>15</v>
      </c>
      <c r="E15" s="17" t="s">
        <v>0</v>
      </c>
      <c r="F15" s="33">
        <v>16</v>
      </c>
      <c r="G15" s="20" t="s">
        <v>62</v>
      </c>
      <c r="H15" s="18" t="s">
        <v>20</v>
      </c>
      <c r="I15" s="27">
        <v>2.1280000000000001</v>
      </c>
      <c r="J15" s="83">
        <v>5.3999999999999999E-2</v>
      </c>
      <c r="K15" s="140">
        <v>0.25</v>
      </c>
      <c r="L15" s="189">
        <v>0.23</v>
      </c>
      <c r="M15" s="28">
        <v>0.3</v>
      </c>
      <c r="N15" s="264"/>
      <c r="O15" s="5"/>
      <c r="P15" s="5"/>
      <c r="Q15" s="5"/>
      <c r="R15" s="5"/>
      <c r="S15" s="5"/>
      <c r="T15" s="5"/>
    </row>
    <row r="16" spans="1:20" ht="15.75" thickBot="1" x14ac:dyDescent="0.25">
      <c r="A16" s="97">
        <v>13</v>
      </c>
      <c r="B16" s="98" t="s">
        <v>83</v>
      </c>
      <c r="C16" s="99" t="s">
        <v>84</v>
      </c>
      <c r="D16" s="73" t="s">
        <v>15</v>
      </c>
      <c r="E16" s="100" t="s">
        <v>0</v>
      </c>
      <c r="F16" s="101">
        <v>63</v>
      </c>
      <c r="G16" s="76" t="s">
        <v>62</v>
      </c>
      <c r="H16" s="102" t="s">
        <v>20</v>
      </c>
      <c r="I16" s="77">
        <v>0.35299999999999998</v>
      </c>
      <c r="J16" s="103">
        <v>0.21</v>
      </c>
      <c r="K16" s="141">
        <v>0.23</v>
      </c>
      <c r="L16" s="190">
        <v>0.08</v>
      </c>
      <c r="M16" s="104">
        <v>0.1</v>
      </c>
      <c r="N16" s="265"/>
      <c r="O16" s="5"/>
      <c r="P16" s="5"/>
      <c r="Q16" s="5"/>
      <c r="R16" s="5"/>
      <c r="S16" s="5"/>
      <c r="T16" s="5"/>
    </row>
    <row r="17" spans="1:20" ht="15.75" thickBot="1" x14ac:dyDescent="0.25">
      <c r="A17" s="84">
        <v>14</v>
      </c>
      <c r="B17" s="85" t="s">
        <v>86</v>
      </c>
      <c r="C17" s="86" t="s">
        <v>87</v>
      </c>
      <c r="D17" s="87" t="s">
        <v>15</v>
      </c>
      <c r="E17" s="87" t="s">
        <v>0</v>
      </c>
      <c r="F17" s="88">
        <v>40</v>
      </c>
      <c r="G17" s="89" t="s">
        <v>1</v>
      </c>
      <c r="H17" s="89" t="s">
        <v>19</v>
      </c>
      <c r="I17" s="90">
        <v>9.6329999999999991</v>
      </c>
      <c r="J17" s="91">
        <v>8.0250000000000004</v>
      </c>
      <c r="K17" s="138">
        <v>9.1999999999999993</v>
      </c>
      <c r="L17" s="187">
        <v>9.6300000000000008</v>
      </c>
      <c r="M17" s="92">
        <v>9</v>
      </c>
      <c r="N17" s="93" t="s">
        <v>61</v>
      </c>
      <c r="O17" s="5"/>
      <c r="P17" s="5"/>
      <c r="Q17" s="5"/>
      <c r="R17" s="5"/>
      <c r="S17" s="5"/>
      <c r="T17" s="5"/>
    </row>
    <row r="18" spans="1:20" ht="25.5" x14ac:dyDescent="0.2">
      <c r="A18" s="17">
        <v>15</v>
      </c>
      <c r="B18" s="35" t="s">
        <v>88</v>
      </c>
      <c r="C18" s="36" t="s">
        <v>92</v>
      </c>
      <c r="D18" s="17" t="s">
        <v>15</v>
      </c>
      <c r="E18" s="17" t="s">
        <v>0</v>
      </c>
      <c r="F18" s="33">
        <v>25</v>
      </c>
      <c r="G18" s="20" t="s">
        <v>62</v>
      </c>
      <c r="H18" s="20" t="s">
        <v>20</v>
      </c>
      <c r="I18" s="27" t="s">
        <v>348</v>
      </c>
      <c r="J18" s="27" t="s">
        <v>348</v>
      </c>
      <c r="K18" s="142">
        <v>0.2</v>
      </c>
      <c r="L18" s="189">
        <v>0.16</v>
      </c>
      <c r="M18" s="28">
        <v>0.3</v>
      </c>
      <c r="N18" s="266" t="s">
        <v>85</v>
      </c>
      <c r="O18" s="5"/>
      <c r="P18" s="5"/>
      <c r="Q18" s="5"/>
      <c r="R18" s="5"/>
      <c r="S18" s="5"/>
      <c r="T18" s="5"/>
    </row>
    <row r="19" spans="1:20" ht="25.5" x14ac:dyDescent="0.2">
      <c r="A19" s="17">
        <v>16</v>
      </c>
      <c r="B19" s="23" t="s">
        <v>89</v>
      </c>
      <c r="C19" s="36" t="s">
        <v>92</v>
      </c>
      <c r="D19" s="16" t="s">
        <v>15</v>
      </c>
      <c r="E19" s="17" t="s">
        <v>0</v>
      </c>
      <c r="F19" s="32">
        <v>25</v>
      </c>
      <c r="G19" s="20" t="s">
        <v>62</v>
      </c>
      <c r="H19" s="18" t="s">
        <v>20</v>
      </c>
      <c r="I19" s="27" t="s">
        <v>348</v>
      </c>
      <c r="J19" s="27" t="s">
        <v>348</v>
      </c>
      <c r="K19" s="140">
        <v>0.6</v>
      </c>
      <c r="L19" s="189">
        <v>0.54</v>
      </c>
      <c r="M19" s="28">
        <v>1</v>
      </c>
      <c r="N19" s="266"/>
      <c r="O19" s="5"/>
      <c r="P19" s="5"/>
      <c r="Q19" s="5"/>
      <c r="R19" s="5"/>
      <c r="S19" s="5"/>
      <c r="T19" s="5"/>
    </row>
    <row r="20" spans="1:20" ht="25.5" x14ac:dyDescent="0.2">
      <c r="A20" s="48">
        <v>17</v>
      </c>
      <c r="B20" s="49" t="s">
        <v>90</v>
      </c>
      <c r="C20" s="50" t="s">
        <v>92</v>
      </c>
      <c r="D20" s="48" t="s">
        <v>15</v>
      </c>
      <c r="E20" s="51" t="s">
        <v>0</v>
      </c>
      <c r="F20" s="52">
        <v>25</v>
      </c>
      <c r="G20" s="53" t="s">
        <v>62</v>
      </c>
      <c r="H20" s="54" t="s">
        <v>20</v>
      </c>
      <c r="I20" s="27" t="s">
        <v>348</v>
      </c>
      <c r="J20" s="27" t="s">
        <v>348</v>
      </c>
      <c r="K20" s="140">
        <v>0.7</v>
      </c>
      <c r="L20" s="186">
        <v>1.31</v>
      </c>
      <c r="M20" s="55">
        <v>1.4</v>
      </c>
      <c r="N20" s="266"/>
      <c r="O20" s="5"/>
      <c r="P20" s="5"/>
      <c r="Q20" s="5"/>
      <c r="R20" s="5"/>
      <c r="S20" s="5"/>
      <c r="T20" s="5"/>
    </row>
    <row r="21" spans="1:20" ht="16.5" customHeight="1" thickBot="1" x14ac:dyDescent="0.25">
      <c r="A21" s="122" t="s">
        <v>93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33"/>
      <c r="L21" s="191"/>
      <c r="M21" s="123"/>
      <c r="N21" s="124"/>
      <c r="O21" s="5"/>
      <c r="P21" s="5"/>
      <c r="Q21" s="5"/>
      <c r="R21" s="5"/>
      <c r="S21" s="5"/>
      <c r="T21" s="5"/>
    </row>
    <row r="22" spans="1:20" ht="15" x14ac:dyDescent="0.2">
      <c r="A22" s="64">
        <v>18</v>
      </c>
      <c r="B22" s="125" t="s">
        <v>94</v>
      </c>
      <c r="C22" s="94" t="s">
        <v>97</v>
      </c>
      <c r="D22" s="66" t="s">
        <v>15</v>
      </c>
      <c r="E22" s="66" t="s">
        <v>0</v>
      </c>
      <c r="F22" s="80">
        <v>32</v>
      </c>
      <c r="G22" s="67" t="s">
        <v>62</v>
      </c>
      <c r="H22" s="67" t="s">
        <v>20</v>
      </c>
      <c r="I22" s="82">
        <v>3.1989999999999998</v>
      </c>
      <c r="J22" s="95">
        <v>3.3149999999999999</v>
      </c>
      <c r="K22" s="139">
        <v>3.2</v>
      </c>
      <c r="L22" s="188">
        <v>1.34</v>
      </c>
      <c r="M22" s="96">
        <v>2</v>
      </c>
      <c r="N22" s="267" t="s">
        <v>124</v>
      </c>
      <c r="O22" s="5"/>
      <c r="P22" s="5"/>
      <c r="Q22" s="5"/>
      <c r="R22" s="5"/>
      <c r="S22" s="5"/>
      <c r="T22" s="5"/>
    </row>
    <row r="23" spans="1:20" ht="15" x14ac:dyDescent="0.25">
      <c r="A23" s="69">
        <v>19</v>
      </c>
      <c r="B23" s="23" t="s">
        <v>95</v>
      </c>
      <c r="C23" s="30" t="s">
        <v>96</v>
      </c>
      <c r="D23" s="56" t="s">
        <v>15</v>
      </c>
      <c r="E23" s="17" t="s">
        <v>0</v>
      </c>
      <c r="F23" s="26">
        <v>10</v>
      </c>
      <c r="G23" s="15" t="s">
        <v>62</v>
      </c>
      <c r="H23" s="18" t="s">
        <v>20</v>
      </c>
      <c r="I23" s="27">
        <v>0.78300000000000003</v>
      </c>
      <c r="J23" s="83">
        <v>0.63600000000000001</v>
      </c>
      <c r="K23" s="140">
        <v>0.64</v>
      </c>
      <c r="L23" s="189">
        <v>0.59</v>
      </c>
      <c r="M23" s="28">
        <v>0.6</v>
      </c>
      <c r="N23" s="268"/>
      <c r="O23" s="5"/>
      <c r="P23" s="5"/>
      <c r="Q23" s="5"/>
      <c r="R23" s="5"/>
      <c r="S23" s="5"/>
      <c r="T23" s="5"/>
    </row>
    <row r="24" spans="1:20" ht="25.5" x14ac:dyDescent="0.25">
      <c r="A24" s="69">
        <v>20</v>
      </c>
      <c r="B24" s="35" t="s">
        <v>98</v>
      </c>
      <c r="C24" s="30" t="s">
        <v>99</v>
      </c>
      <c r="D24" s="56" t="s">
        <v>15</v>
      </c>
      <c r="E24" s="17" t="s">
        <v>0</v>
      </c>
      <c r="F24" s="32">
        <v>10</v>
      </c>
      <c r="G24" s="15" t="s">
        <v>62</v>
      </c>
      <c r="H24" s="18" t="s">
        <v>20</v>
      </c>
      <c r="I24" s="27">
        <v>1.84</v>
      </c>
      <c r="J24" s="83">
        <v>1.806</v>
      </c>
      <c r="K24" s="140">
        <v>1.67</v>
      </c>
      <c r="L24" s="189">
        <v>0.27</v>
      </c>
      <c r="M24" s="28">
        <v>0.4</v>
      </c>
      <c r="N24" s="268"/>
      <c r="O24" s="5"/>
      <c r="P24" s="5"/>
      <c r="Q24" s="5"/>
      <c r="R24" s="5"/>
      <c r="S24" s="5"/>
      <c r="T24" s="5"/>
    </row>
    <row r="25" spans="1:20" ht="26.25" x14ac:dyDescent="0.25">
      <c r="A25" s="68">
        <v>21</v>
      </c>
      <c r="B25" s="7" t="s">
        <v>100</v>
      </c>
      <c r="C25" s="8" t="s">
        <v>101</v>
      </c>
      <c r="D25" s="56" t="s">
        <v>15</v>
      </c>
      <c r="E25" s="17" t="s">
        <v>0</v>
      </c>
      <c r="F25" s="17">
        <v>10</v>
      </c>
      <c r="G25" s="15" t="s">
        <v>62</v>
      </c>
      <c r="H25" s="18" t="s">
        <v>20</v>
      </c>
      <c r="I25" s="27">
        <v>2.7120000000000002</v>
      </c>
      <c r="J25" s="83">
        <v>3.01</v>
      </c>
      <c r="K25" s="140">
        <v>3.14</v>
      </c>
      <c r="L25" s="189">
        <v>0.43</v>
      </c>
      <c r="M25" s="28">
        <v>0.7</v>
      </c>
      <c r="N25" s="268"/>
      <c r="O25" s="5"/>
      <c r="P25" s="5"/>
      <c r="Q25" s="5"/>
      <c r="R25" s="5"/>
      <c r="S25" s="5"/>
      <c r="T25" s="5"/>
    </row>
    <row r="26" spans="1:20" ht="15" x14ac:dyDescent="0.25">
      <c r="A26" s="69">
        <v>22</v>
      </c>
      <c r="B26" s="7" t="s">
        <v>346</v>
      </c>
      <c r="C26" s="7" t="s">
        <v>347</v>
      </c>
      <c r="D26" s="56" t="s">
        <v>15</v>
      </c>
      <c r="E26" s="17" t="s">
        <v>0</v>
      </c>
      <c r="F26" s="17">
        <v>20</v>
      </c>
      <c r="G26" s="15" t="s">
        <v>62</v>
      </c>
      <c r="H26" s="18" t="s">
        <v>20</v>
      </c>
      <c r="I26" s="27" t="s">
        <v>348</v>
      </c>
      <c r="J26" s="27" t="s">
        <v>348</v>
      </c>
      <c r="K26" s="140" t="s">
        <v>348</v>
      </c>
      <c r="L26" s="189">
        <v>1.95</v>
      </c>
      <c r="M26" s="28">
        <v>3</v>
      </c>
      <c r="N26" s="268"/>
      <c r="O26" s="5"/>
      <c r="P26" s="5"/>
      <c r="Q26" s="5"/>
      <c r="R26" s="5"/>
      <c r="S26" s="5"/>
      <c r="T26" s="5"/>
    </row>
    <row r="27" spans="1:20" ht="15" x14ac:dyDescent="0.25">
      <c r="A27" s="69">
        <v>23</v>
      </c>
      <c r="B27" s="7" t="s">
        <v>102</v>
      </c>
      <c r="C27" s="7" t="s">
        <v>103</v>
      </c>
      <c r="D27" s="56" t="s">
        <v>15</v>
      </c>
      <c r="E27" s="17" t="s">
        <v>0</v>
      </c>
      <c r="F27" s="17">
        <v>25</v>
      </c>
      <c r="G27" s="15" t="s">
        <v>62</v>
      </c>
      <c r="H27" s="18" t="s">
        <v>20</v>
      </c>
      <c r="I27" s="27">
        <v>3.6949999999999998</v>
      </c>
      <c r="J27" s="83">
        <v>3.1930000000000001</v>
      </c>
      <c r="K27" s="140">
        <v>1.95</v>
      </c>
      <c r="L27" s="189">
        <v>2.25</v>
      </c>
      <c r="M27" s="28">
        <v>2</v>
      </c>
      <c r="N27" s="268"/>
      <c r="O27" s="5"/>
      <c r="P27" s="5"/>
      <c r="Q27" s="5"/>
      <c r="R27" s="5"/>
      <c r="S27" s="5"/>
      <c r="T27" s="5"/>
    </row>
    <row r="28" spans="1:20" ht="15" x14ac:dyDescent="0.25">
      <c r="A28" s="69">
        <v>24</v>
      </c>
      <c r="B28" s="7" t="s">
        <v>104</v>
      </c>
      <c r="C28" s="7" t="s">
        <v>105</v>
      </c>
      <c r="D28" s="56" t="s">
        <v>15</v>
      </c>
      <c r="E28" s="17" t="s">
        <v>0</v>
      </c>
      <c r="F28" s="17">
        <v>16</v>
      </c>
      <c r="G28" s="15" t="s">
        <v>62</v>
      </c>
      <c r="H28" s="18" t="s">
        <v>20</v>
      </c>
      <c r="I28" s="27">
        <v>1.2250000000000001</v>
      </c>
      <c r="J28" s="83">
        <v>1.206</v>
      </c>
      <c r="K28" s="140">
        <v>1.1000000000000001</v>
      </c>
      <c r="L28" s="189">
        <v>1.2</v>
      </c>
      <c r="M28" s="28">
        <v>1.2</v>
      </c>
      <c r="N28" s="268"/>
      <c r="O28" s="5"/>
      <c r="P28" s="5"/>
      <c r="Q28" s="5"/>
      <c r="R28" s="5"/>
      <c r="S28" s="5"/>
      <c r="T28" s="5"/>
    </row>
    <row r="29" spans="1:20" ht="15" x14ac:dyDescent="0.25">
      <c r="A29" s="68">
        <v>25</v>
      </c>
      <c r="B29" s="7" t="s">
        <v>106</v>
      </c>
      <c r="C29" s="7" t="s">
        <v>107</v>
      </c>
      <c r="D29" s="56" t="s">
        <v>15</v>
      </c>
      <c r="E29" s="17" t="s">
        <v>0</v>
      </c>
      <c r="F29" s="17">
        <v>40</v>
      </c>
      <c r="G29" s="15" t="s">
        <v>62</v>
      </c>
      <c r="H29" s="18" t="s">
        <v>20</v>
      </c>
      <c r="I29" s="27">
        <v>0.32400000000000001</v>
      </c>
      <c r="J29" s="83">
        <v>0.35099999999999998</v>
      </c>
      <c r="K29" s="140">
        <v>0.34</v>
      </c>
      <c r="L29" s="189">
        <v>0.34</v>
      </c>
      <c r="M29" s="28">
        <v>0.4</v>
      </c>
      <c r="N29" s="268"/>
      <c r="O29" s="5"/>
      <c r="P29" s="5"/>
      <c r="Q29" s="5"/>
      <c r="R29" s="5"/>
      <c r="S29" s="5"/>
      <c r="T29" s="5"/>
    </row>
    <row r="30" spans="1:20" ht="15" x14ac:dyDescent="0.25">
      <c r="A30" s="69">
        <v>26</v>
      </c>
      <c r="B30" s="7" t="s">
        <v>108</v>
      </c>
      <c r="C30" s="7" t="s">
        <v>109</v>
      </c>
      <c r="D30" s="56" t="s">
        <v>15</v>
      </c>
      <c r="E30" s="17" t="s">
        <v>0</v>
      </c>
      <c r="F30" s="17">
        <v>40</v>
      </c>
      <c r="G30" s="15" t="s">
        <v>62</v>
      </c>
      <c r="H30" s="18" t="s">
        <v>20</v>
      </c>
      <c r="I30" s="27">
        <v>3.198</v>
      </c>
      <c r="J30" s="83">
        <v>3.2639999999999998</v>
      </c>
      <c r="K30" s="140">
        <v>3.14</v>
      </c>
      <c r="L30" s="189">
        <v>3.22</v>
      </c>
      <c r="M30" s="28">
        <v>3.3</v>
      </c>
      <c r="N30" s="268"/>
      <c r="O30" s="5"/>
      <c r="P30" s="5"/>
      <c r="Q30" s="5"/>
      <c r="R30" s="5"/>
      <c r="S30" s="5"/>
      <c r="T30" s="5"/>
    </row>
    <row r="31" spans="1:20" ht="15" x14ac:dyDescent="0.25">
      <c r="A31" s="69">
        <v>27</v>
      </c>
      <c r="B31" s="7" t="s">
        <v>112</v>
      </c>
      <c r="C31" s="7" t="s">
        <v>113</v>
      </c>
      <c r="D31" s="56" t="s">
        <v>15</v>
      </c>
      <c r="E31" s="17" t="s">
        <v>0</v>
      </c>
      <c r="F31" s="17">
        <v>63</v>
      </c>
      <c r="G31" s="15" t="s">
        <v>62</v>
      </c>
      <c r="H31" s="18" t="s">
        <v>20</v>
      </c>
      <c r="I31" s="27">
        <v>3.0069999999999997</v>
      </c>
      <c r="J31" s="83">
        <v>2.2639999999999998</v>
      </c>
      <c r="K31" s="140">
        <v>2.7</v>
      </c>
      <c r="L31" s="189">
        <v>1.43</v>
      </c>
      <c r="M31" s="28">
        <v>1.2</v>
      </c>
      <c r="N31" s="268"/>
      <c r="O31" s="5"/>
      <c r="P31" s="5"/>
      <c r="Q31" s="5"/>
      <c r="R31" s="5"/>
      <c r="S31" s="5"/>
      <c r="T31" s="5"/>
    </row>
    <row r="32" spans="1:20" ht="15" x14ac:dyDescent="0.25">
      <c r="A32" s="69">
        <v>28</v>
      </c>
      <c r="B32" s="7" t="s">
        <v>114</v>
      </c>
      <c r="C32" s="7" t="s">
        <v>115</v>
      </c>
      <c r="D32" s="56" t="s">
        <v>15</v>
      </c>
      <c r="E32" s="17" t="s">
        <v>0</v>
      </c>
      <c r="F32" s="17">
        <v>10</v>
      </c>
      <c r="G32" s="15" t="s">
        <v>62</v>
      </c>
      <c r="H32" s="18" t="s">
        <v>20</v>
      </c>
      <c r="I32" s="27">
        <v>4.5640000000000001</v>
      </c>
      <c r="J32" s="83">
        <v>3.98</v>
      </c>
      <c r="K32" s="140">
        <v>4.0999999999999996</v>
      </c>
      <c r="L32" s="189">
        <v>1.97</v>
      </c>
      <c r="M32" s="28">
        <v>2</v>
      </c>
      <c r="N32" s="268"/>
      <c r="O32" s="5"/>
      <c r="P32" s="5"/>
      <c r="Q32" s="5"/>
      <c r="R32" s="5"/>
      <c r="S32" s="5"/>
      <c r="T32" s="5"/>
    </row>
    <row r="33" spans="1:20" ht="15" x14ac:dyDescent="0.25">
      <c r="A33" s="68">
        <v>29</v>
      </c>
      <c r="B33" s="7" t="s">
        <v>116</v>
      </c>
      <c r="C33" s="7" t="s">
        <v>117</v>
      </c>
      <c r="D33" s="56" t="s">
        <v>15</v>
      </c>
      <c r="E33" s="17" t="s">
        <v>0</v>
      </c>
      <c r="F33" s="17">
        <v>10</v>
      </c>
      <c r="G33" s="15" t="s">
        <v>62</v>
      </c>
      <c r="H33" s="18" t="s">
        <v>20</v>
      </c>
      <c r="I33" s="27">
        <v>1.3540000000000001</v>
      </c>
      <c r="J33" s="83">
        <v>1.3779999999999999</v>
      </c>
      <c r="K33" s="140">
        <v>1.4</v>
      </c>
      <c r="L33" s="189">
        <v>1.46</v>
      </c>
      <c r="M33" s="28">
        <v>1.4</v>
      </c>
      <c r="N33" s="268"/>
      <c r="O33" s="5"/>
      <c r="P33" s="5"/>
      <c r="Q33" s="5"/>
      <c r="R33" s="5"/>
      <c r="S33" s="5"/>
      <c r="T33" s="5"/>
    </row>
    <row r="34" spans="1:20" ht="15" x14ac:dyDescent="0.25">
      <c r="A34" s="69">
        <v>30</v>
      </c>
      <c r="B34" s="7" t="s">
        <v>118</v>
      </c>
      <c r="C34" s="7" t="s">
        <v>119</v>
      </c>
      <c r="D34" s="56" t="s">
        <v>15</v>
      </c>
      <c r="E34" s="17" t="s">
        <v>0</v>
      </c>
      <c r="F34" s="17">
        <v>6</v>
      </c>
      <c r="G34" s="15" t="s">
        <v>62</v>
      </c>
      <c r="H34" s="18" t="s">
        <v>20</v>
      </c>
      <c r="I34" s="27">
        <v>6.9000000000000006E-2</v>
      </c>
      <c r="J34" s="83">
        <v>6.9000000000000006E-2</v>
      </c>
      <c r="K34" s="140">
        <v>7.0000000000000007E-2</v>
      </c>
      <c r="L34" s="189">
        <v>7.0000000000000007E-2</v>
      </c>
      <c r="M34" s="28">
        <v>7.0000000000000007E-2</v>
      </c>
      <c r="N34" s="268"/>
      <c r="O34" s="5"/>
      <c r="P34" s="5"/>
      <c r="Q34" s="5"/>
      <c r="R34" s="5"/>
      <c r="S34" s="5"/>
      <c r="T34" s="5"/>
    </row>
    <row r="35" spans="1:20" ht="15" x14ac:dyDescent="0.25">
      <c r="A35" s="69">
        <v>31</v>
      </c>
      <c r="B35" s="7" t="s">
        <v>120</v>
      </c>
      <c r="C35" s="7" t="s">
        <v>121</v>
      </c>
      <c r="D35" s="56" t="s">
        <v>15</v>
      </c>
      <c r="E35" s="17" t="s">
        <v>0</v>
      </c>
      <c r="F35" s="17">
        <v>6</v>
      </c>
      <c r="G35" s="15" t="s">
        <v>62</v>
      </c>
      <c r="H35" s="18" t="s">
        <v>20</v>
      </c>
      <c r="I35" s="27">
        <v>7.0000000000000007E-2</v>
      </c>
      <c r="J35" s="83">
        <v>6.9000000000000006E-2</v>
      </c>
      <c r="K35" s="140">
        <v>7.0000000000000007E-2</v>
      </c>
      <c r="L35" s="189">
        <v>0.01</v>
      </c>
      <c r="M35" s="28">
        <v>0.02</v>
      </c>
      <c r="N35" s="268"/>
      <c r="O35" s="5"/>
      <c r="P35" s="5"/>
      <c r="Q35" s="5"/>
      <c r="R35" s="5"/>
      <c r="S35" s="5"/>
      <c r="T35" s="5"/>
    </row>
    <row r="36" spans="1:20" ht="15.75" thickBot="1" x14ac:dyDescent="0.3">
      <c r="A36" s="70">
        <v>32</v>
      </c>
      <c r="B36" s="71" t="s">
        <v>122</v>
      </c>
      <c r="C36" s="71" t="s">
        <v>123</v>
      </c>
      <c r="D36" s="73" t="s">
        <v>15</v>
      </c>
      <c r="E36" s="100" t="s">
        <v>0</v>
      </c>
      <c r="F36" s="100">
        <v>6</v>
      </c>
      <c r="G36" s="75" t="s">
        <v>62</v>
      </c>
      <c r="H36" s="102" t="s">
        <v>20</v>
      </c>
      <c r="I36" s="77">
        <v>5.2999999999999999E-2</v>
      </c>
      <c r="J36" s="103">
        <v>5.2999999999999999E-2</v>
      </c>
      <c r="K36" s="141">
        <v>0.06</v>
      </c>
      <c r="L36" s="190">
        <v>7.0000000000000007E-2</v>
      </c>
      <c r="M36" s="104">
        <v>7.0000000000000007E-2</v>
      </c>
      <c r="N36" s="269"/>
      <c r="O36" s="5"/>
      <c r="P36" s="5"/>
      <c r="Q36" s="5"/>
      <c r="R36" s="5"/>
      <c r="S36" s="5"/>
      <c r="T36" s="5"/>
    </row>
    <row r="37" spans="1:20" ht="15" x14ac:dyDescent="0.25">
      <c r="A37" s="64">
        <v>33</v>
      </c>
      <c r="B37" s="79" t="s">
        <v>125</v>
      </c>
      <c r="C37" s="65" t="s">
        <v>126</v>
      </c>
      <c r="D37" s="66" t="s">
        <v>15</v>
      </c>
      <c r="E37" s="66" t="s">
        <v>0</v>
      </c>
      <c r="F37" s="80">
        <v>63</v>
      </c>
      <c r="G37" s="81" t="s">
        <v>1</v>
      </c>
      <c r="H37" s="67" t="s">
        <v>19</v>
      </c>
      <c r="I37" s="82">
        <v>31.524999999999999</v>
      </c>
      <c r="J37" s="95">
        <v>22.731999999999999</v>
      </c>
      <c r="K37" s="139">
        <v>18.66</v>
      </c>
      <c r="L37" s="188">
        <v>16.89</v>
      </c>
      <c r="M37" s="96">
        <v>17</v>
      </c>
      <c r="N37" s="270" t="s">
        <v>124</v>
      </c>
      <c r="O37" s="5"/>
      <c r="P37" s="5"/>
      <c r="Q37" s="5"/>
      <c r="R37" s="5"/>
      <c r="S37" s="5"/>
      <c r="T37" s="5"/>
    </row>
    <row r="38" spans="1:20" ht="15" x14ac:dyDescent="0.25">
      <c r="A38" s="69">
        <v>34</v>
      </c>
      <c r="B38" s="7" t="s">
        <v>127</v>
      </c>
      <c r="C38" s="8" t="s">
        <v>128</v>
      </c>
      <c r="D38" s="56" t="s">
        <v>15</v>
      </c>
      <c r="E38" s="17" t="s">
        <v>0</v>
      </c>
      <c r="F38" s="32">
        <v>40</v>
      </c>
      <c r="G38" s="15" t="s">
        <v>1</v>
      </c>
      <c r="H38" s="18" t="s">
        <v>20</v>
      </c>
      <c r="I38" s="27">
        <v>14.42</v>
      </c>
      <c r="J38" s="83">
        <v>14.497</v>
      </c>
      <c r="K38" s="140">
        <v>11.46</v>
      </c>
      <c r="L38" s="189">
        <v>2.4900000000000002</v>
      </c>
      <c r="M38" s="28">
        <v>2.7</v>
      </c>
      <c r="N38" s="271"/>
      <c r="O38" s="5"/>
      <c r="P38" s="5"/>
      <c r="Q38" s="5"/>
      <c r="R38" s="5"/>
      <c r="S38" s="5"/>
      <c r="T38" s="5"/>
    </row>
    <row r="39" spans="1:20" ht="15" x14ac:dyDescent="0.25">
      <c r="A39" s="69">
        <v>35</v>
      </c>
      <c r="B39" s="7" t="s">
        <v>129</v>
      </c>
      <c r="C39" s="8" t="s">
        <v>130</v>
      </c>
      <c r="D39" s="56" t="s">
        <v>15</v>
      </c>
      <c r="E39" s="17" t="s">
        <v>0</v>
      </c>
      <c r="F39" s="32">
        <v>20</v>
      </c>
      <c r="G39" s="15" t="s">
        <v>1</v>
      </c>
      <c r="H39" s="18" t="s">
        <v>19</v>
      </c>
      <c r="I39" s="27">
        <v>6.6379999999999999</v>
      </c>
      <c r="J39" s="83">
        <v>6.4749999999999996</v>
      </c>
      <c r="K39" s="140">
        <v>6.47</v>
      </c>
      <c r="L39" s="189">
        <v>6.47</v>
      </c>
      <c r="M39" s="28">
        <v>6.5</v>
      </c>
      <c r="N39" s="271"/>
      <c r="O39" s="5"/>
      <c r="P39" s="5"/>
      <c r="Q39" s="5"/>
      <c r="R39" s="5"/>
      <c r="S39" s="5"/>
      <c r="T39" s="5"/>
    </row>
    <row r="40" spans="1:20" ht="15" x14ac:dyDescent="0.25">
      <c r="A40" s="69">
        <v>36</v>
      </c>
      <c r="B40" s="7" t="s">
        <v>131</v>
      </c>
      <c r="C40" s="8" t="s">
        <v>132</v>
      </c>
      <c r="D40" s="56" t="s">
        <v>15</v>
      </c>
      <c r="E40" s="17" t="s">
        <v>0</v>
      </c>
      <c r="F40" s="32">
        <v>63</v>
      </c>
      <c r="G40" s="15" t="s">
        <v>1</v>
      </c>
      <c r="H40" s="18" t="s">
        <v>19</v>
      </c>
      <c r="I40" s="27">
        <v>20.49</v>
      </c>
      <c r="J40" s="83">
        <v>20.035</v>
      </c>
      <c r="K40" s="140">
        <v>19.93</v>
      </c>
      <c r="L40" s="189">
        <v>19.559999999999999</v>
      </c>
      <c r="M40" s="28">
        <v>20</v>
      </c>
      <c r="N40" s="271"/>
      <c r="O40" s="5"/>
      <c r="P40" s="5"/>
      <c r="Q40" s="5"/>
      <c r="R40" s="5"/>
      <c r="S40" s="5"/>
      <c r="T40" s="5"/>
    </row>
    <row r="41" spans="1:20" ht="15" x14ac:dyDescent="0.25">
      <c r="A41" s="68">
        <v>37</v>
      </c>
      <c r="B41" s="7" t="s">
        <v>133</v>
      </c>
      <c r="C41" s="8" t="s">
        <v>134</v>
      </c>
      <c r="D41" s="56" t="s">
        <v>15</v>
      </c>
      <c r="E41" s="17" t="s">
        <v>0</v>
      </c>
      <c r="F41" s="32">
        <v>63</v>
      </c>
      <c r="G41" s="15" t="s">
        <v>1</v>
      </c>
      <c r="H41" s="18" t="s">
        <v>19</v>
      </c>
      <c r="I41" s="27">
        <v>3.8940000000000001</v>
      </c>
      <c r="J41" s="83">
        <v>3.952</v>
      </c>
      <c r="K41" s="140">
        <v>3.99</v>
      </c>
      <c r="L41" s="189">
        <v>4.16</v>
      </c>
      <c r="M41" s="28">
        <v>4</v>
      </c>
      <c r="N41" s="271"/>
      <c r="O41" s="5"/>
      <c r="P41" s="5"/>
      <c r="Q41" s="5"/>
      <c r="R41" s="5"/>
      <c r="S41" s="5"/>
      <c r="T41" s="5"/>
    </row>
    <row r="42" spans="1:20" ht="15" x14ac:dyDescent="0.25">
      <c r="A42" s="69">
        <v>38</v>
      </c>
      <c r="B42" s="7" t="s">
        <v>135</v>
      </c>
      <c r="C42" s="8" t="s">
        <v>136</v>
      </c>
      <c r="D42" s="56" t="s">
        <v>15</v>
      </c>
      <c r="E42" s="17" t="s">
        <v>0</v>
      </c>
      <c r="F42" s="32">
        <v>16</v>
      </c>
      <c r="G42" s="15" t="s">
        <v>1</v>
      </c>
      <c r="H42" s="18" t="s">
        <v>19</v>
      </c>
      <c r="I42" s="27">
        <v>17.631</v>
      </c>
      <c r="J42" s="83">
        <v>17.454999999999998</v>
      </c>
      <c r="K42" s="140">
        <v>15.63</v>
      </c>
      <c r="L42" s="189">
        <v>7.39</v>
      </c>
      <c r="M42" s="28">
        <v>7</v>
      </c>
      <c r="N42" s="271"/>
      <c r="O42" s="5"/>
      <c r="P42" s="5"/>
      <c r="Q42" s="5"/>
      <c r="R42" s="5"/>
      <c r="S42" s="5"/>
      <c r="T42" s="5"/>
    </row>
    <row r="43" spans="1:20" ht="15" x14ac:dyDescent="0.25">
      <c r="A43" s="69">
        <v>39</v>
      </c>
      <c r="B43" s="7" t="s">
        <v>137</v>
      </c>
      <c r="C43" s="8" t="s">
        <v>138</v>
      </c>
      <c r="D43" s="56" t="s">
        <v>15</v>
      </c>
      <c r="E43" s="17" t="s">
        <v>0</v>
      </c>
      <c r="F43" s="32">
        <v>40</v>
      </c>
      <c r="G43" s="15" t="s">
        <v>1</v>
      </c>
      <c r="H43" s="18" t="s">
        <v>19</v>
      </c>
      <c r="I43" s="27">
        <v>65.058999999999997</v>
      </c>
      <c r="J43" s="83">
        <v>65.429000000000002</v>
      </c>
      <c r="K43" s="140">
        <v>57.94</v>
      </c>
      <c r="L43" s="189">
        <v>20</v>
      </c>
      <c r="M43" s="28">
        <v>20</v>
      </c>
      <c r="N43" s="271"/>
      <c r="O43" s="5"/>
      <c r="P43" s="5"/>
      <c r="Q43" s="5"/>
      <c r="R43" s="5"/>
      <c r="S43" s="5"/>
      <c r="T43" s="5"/>
    </row>
    <row r="44" spans="1:20" ht="15" x14ac:dyDescent="0.25">
      <c r="A44" s="69">
        <v>40</v>
      </c>
      <c r="B44" s="7" t="s">
        <v>139</v>
      </c>
      <c r="C44" s="8" t="s">
        <v>143</v>
      </c>
      <c r="D44" s="56" t="s">
        <v>15</v>
      </c>
      <c r="E44" s="17" t="s">
        <v>0</v>
      </c>
      <c r="F44" s="32">
        <v>20</v>
      </c>
      <c r="G44" s="15" t="s">
        <v>1</v>
      </c>
      <c r="H44" s="18" t="s">
        <v>19</v>
      </c>
      <c r="I44" s="27">
        <v>2.9769999999999999</v>
      </c>
      <c r="J44" s="83">
        <v>2.9660000000000002</v>
      </c>
      <c r="K44" s="140">
        <v>2.98</v>
      </c>
      <c r="L44" s="189">
        <v>2.99</v>
      </c>
      <c r="M44" s="28">
        <v>3</v>
      </c>
      <c r="N44" s="271"/>
      <c r="O44" s="5"/>
      <c r="P44" s="5"/>
      <c r="Q44" s="5"/>
      <c r="R44" s="5"/>
      <c r="S44" s="5"/>
      <c r="T44" s="5"/>
    </row>
    <row r="45" spans="1:20" ht="15" x14ac:dyDescent="0.25">
      <c r="A45" s="68">
        <v>41</v>
      </c>
      <c r="B45" s="7" t="s">
        <v>140</v>
      </c>
      <c r="C45" s="8" t="s">
        <v>141</v>
      </c>
      <c r="D45" s="56" t="s">
        <v>15</v>
      </c>
      <c r="E45" s="17" t="s">
        <v>0</v>
      </c>
      <c r="F45" s="32">
        <v>40</v>
      </c>
      <c r="G45" s="15" t="s">
        <v>1</v>
      </c>
      <c r="H45" s="18" t="s">
        <v>19</v>
      </c>
      <c r="I45" s="27">
        <v>19.545000000000002</v>
      </c>
      <c r="J45" s="83">
        <v>18.489999999999998</v>
      </c>
      <c r="K45" s="140">
        <v>19.170000000000002</v>
      </c>
      <c r="L45" s="189">
        <v>21.99</v>
      </c>
      <c r="M45" s="28">
        <v>20</v>
      </c>
      <c r="N45" s="271"/>
      <c r="O45" s="5"/>
      <c r="P45" s="5"/>
      <c r="Q45" s="5"/>
      <c r="R45" s="5"/>
      <c r="S45" s="5"/>
      <c r="T45" s="5"/>
    </row>
    <row r="46" spans="1:20" ht="15" x14ac:dyDescent="0.25">
      <c r="A46" s="69">
        <v>42</v>
      </c>
      <c r="B46" s="7" t="s">
        <v>142</v>
      </c>
      <c r="C46" s="8" t="s">
        <v>141</v>
      </c>
      <c r="D46" s="56" t="s">
        <v>15</v>
      </c>
      <c r="E46" s="17" t="s">
        <v>0</v>
      </c>
      <c r="F46" s="32">
        <v>63</v>
      </c>
      <c r="G46" s="15" t="s">
        <v>1</v>
      </c>
      <c r="H46" s="18" t="s">
        <v>19</v>
      </c>
      <c r="I46" s="27">
        <v>13.814</v>
      </c>
      <c r="J46" s="83">
        <v>13.685</v>
      </c>
      <c r="K46" s="140">
        <v>13.36</v>
      </c>
      <c r="L46" s="189">
        <v>14.9</v>
      </c>
      <c r="M46" s="28">
        <v>13</v>
      </c>
      <c r="N46" s="271"/>
      <c r="O46" s="5"/>
      <c r="P46" s="5"/>
      <c r="Q46" s="5"/>
      <c r="R46" s="5"/>
      <c r="S46" s="5"/>
      <c r="T46" s="5"/>
    </row>
    <row r="47" spans="1:20" ht="18" customHeight="1" x14ac:dyDescent="0.2">
      <c r="A47" s="69">
        <v>43</v>
      </c>
      <c r="B47" s="7" t="s">
        <v>144</v>
      </c>
      <c r="C47" s="30" t="s">
        <v>145</v>
      </c>
      <c r="D47" s="56" t="s">
        <v>15</v>
      </c>
      <c r="E47" s="17" t="s">
        <v>0</v>
      </c>
      <c r="F47" s="32">
        <v>20</v>
      </c>
      <c r="G47" s="20" t="s">
        <v>1</v>
      </c>
      <c r="H47" s="18" t="s">
        <v>19</v>
      </c>
      <c r="I47" s="27">
        <v>40.401000000000003</v>
      </c>
      <c r="J47" s="83">
        <v>40.94</v>
      </c>
      <c r="K47" s="140">
        <v>25.07</v>
      </c>
      <c r="L47" s="189">
        <v>8.01</v>
      </c>
      <c r="M47" s="28">
        <v>7.5</v>
      </c>
      <c r="N47" s="271"/>
      <c r="O47" s="5"/>
      <c r="P47" s="5"/>
      <c r="Q47" s="5"/>
      <c r="R47" s="5"/>
      <c r="S47" s="5"/>
      <c r="T47" s="5"/>
    </row>
    <row r="48" spans="1:20" ht="15" x14ac:dyDescent="0.2">
      <c r="A48" s="69">
        <v>44</v>
      </c>
      <c r="B48" s="7" t="s">
        <v>146</v>
      </c>
      <c r="C48" s="8" t="s">
        <v>147</v>
      </c>
      <c r="D48" s="56" t="s">
        <v>15</v>
      </c>
      <c r="E48" s="17" t="s">
        <v>0</v>
      </c>
      <c r="F48" s="32">
        <v>40</v>
      </c>
      <c r="G48" s="20" t="s">
        <v>1</v>
      </c>
      <c r="H48" s="18" t="s">
        <v>19</v>
      </c>
      <c r="I48" s="27">
        <v>71.816999999999993</v>
      </c>
      <c r="J48" s="83">
        <v>74.215999999999994</v>
      </c>
      <c r="K48" s="140">
        <v>49.78</v>
      </c>
      <c r="L48" s="189">
        <v>23.16</v>
      </c>
      <c r="M48" s="28">
        <v>22</v>
      </c>
      <c r="N48" s="271"/>
      <c r="O48" s="5"/>
      <c r="P48" s="5"/>
      <c r="Q48" s="5"/>
      <c r="R48" s="5"/>
      <c r="S48" s="5"/>
      <c r="T48" s="5"/>
    </row>
    <row r="49" spans="1:20" ht="16.5" customHeight="1" x14ac:dyDescent="0.2">
      <c r="A49" s="68">
        <v>45</v>
      </c>
      <c r="B49" s="34" t="s">
        <v>148</v>
      </c>
      <c r="C49" s="30" t="s">
        <v>149</v>
      </c>
      <c r="D49" s="56" t="s">
        <v>15</v>
      </c>
      <c r="E49" s="17" t="s">
        <v>0</v>
      </c>
      <c r="F49" s="32">
        <v>16</v>
      </c>
      <c r="G49" s="20" t="s">
        <v>1</v>
      </c>
      <c r="H49" s="18" t="s">
        <v>19</v>
      </c>
      <c r="I49" s="27">
        <v>8.1270000000000007</v>
      </c>
      <c r="J49" s="83">
        <v>7.7809999999999997</v>
      </c>
      <c r="K49" s="140">
        <v>4.78</v>
      </c>
      <c r="L49" s="189">
        <v>1.62</v>
      </c>
      <c r="M49" s="28">
        <v>1.6</v>
      </c>
      <c r="N49" s="271"/>
      <c r="O49" s="5"/>
      <c r="P49" s="5"/>
      <c r="Q49" s="5"/>
      <c r="R49" s="5"/>
      <c r="S49" s="5"/>
      <c r="T49" s="5"/>
    </row>
    <row r="50" spans="1:20" ht="15" x14ac:dyDescent="0.25">
      <c r="A50" s="69">
        <v>46</v>
      </c>
      <c r="B50" s="7" t="s">
        <v>150</v>
      </c>
      <c r="C50" s="8" t="s">
        <v>151</v>
      </c>
      <c r="D50" s="56" t="s">
        <v>15</v>
      </c>
      <c r="E50" s="17" t="s">
        <v>0</v>
      </c>
      <c r="F50" s="32">
        <v>16</v>
      </c>
      <c r="G50" s="15" t="s">
        <v>1</v>
      </c>
      <c r="H50" s="18" t="s">
        <v>19</v>
      </c>
      <c r="I50" s="27">
        <v>12.673999999999999</v>
      </c>
      <c r="J50" s="83">
        <v>12.615</v>
      </c>
      <c r="K50" s="140">
        <v>9.17</v>
      </c>
      <c r="L50" s="189">
        <v>1.96</v>
      </c>
      <c r="M50" s="28">
        <v>2</v>
      </c>
      <c r="N50" s="271"/>
      <c r="O50" s="5"/>
      <c r="P50" s="5"/>
      <c r="Q50" s="5"/>
      <c r="R50" s="5"/>
      <c r="S50" s="5"/>
      <c r="T50" s="5"/>
    </row>
    <row r="51" spans="1:20" ht="15" x14ac:dyDescent="0.25">
      <c r="A51" s="69">
        <v>47</v>
      </c>
      <c r="B51" s="7" t="s">
        <v>152</v>
      </c>
      <c r="C51" s="8" t="s">
        <v>153</v>
      </c>
      <c r="D51" s="56" t="s">
        <v>15</v>
      </c>
      <c r="E51" s="17" t="s">
        <v>0</v>
      </c>
      <c r="F51" s="32">
        <v>50</v>
      </c>
      <c r="G51" s="15" t="s">
        <v>1</v>
      </c>
      <c r="H51" s="18" t="s">
        <v>19</v>
      </c>
      <c r="I51" s="27">
        <v>76.412000000000006</v>
      </c>
      <c r="J51" s="83">
        <v>92.058999999999997</v>
      </c>
      <c r="K51" s="140">
        <v>59.06</v>
      </c>
      <c r="L51" s="189">
        <v>27.46</v>
      </c>
      <c r="M51" s="28">
        <v>26</v>
      </c>
      <c r="N51" s="271"/>
      <c r="O51" s="5"/>
      <c r="P51" s="5"/>
      <c r="Q51" s="5"/>
      <c r="R51" s="5"/>
      <c r="S51" s="5"/>
      <c r="T51" s="5"/>
    </row>
    <row r="52" spans="1:20" ht="15" x14ac:dyDescent="0.25">
      <c r="A52" s="69">
        <v>48</v>
      </c>
      <c r="B52" s="7" t="s">
        <v>154</v>
      </c>
      <c r="C52" s="8" t="s">
        <v>155</v>
      </c>
      <c r="D52" s="56" t="s">
        <v>15</v>
      </c>
      <c r="E52" s="17" t="s">
        <v>0</v>
      </c>
      <c r="F52" s="32">
        <v>20</v>
      </c>
      <c r="G52" s="15" t="s">
        <v>1</v>
      </c>
      <c r="H52" s="18" t="s">
        <v>19</v>
      </c>
      <c r="I52" s="27">
        <v>32.470999999999997</v>
      </c>
      <c r="J52" s="83">
        <v>32.396000000000001</v>
      </c>
      <c r="K52" s="140">
        <v>20.56</v>
      </c>
      <c r="L52" s="189">
        <v>7.53</v>
      </c>
      <c r="M52" s="28">
        <v>7.5</v>
      </c>
      <c r="N52" s="271"/>
      <c r="O52" s="5"/>
      <c r="P52" s="5"/>
      <c r="Q52" s="5"/>
      <c r="R52" s="5"/>
      <c r="S52" s="5"/>
      <c r="T52" s="5"/>
    </row>
    <row r="53" spans="1:20" ht="15" x14ac:dyDescent="0.25">
      <c r="A53" s="68">
        <v>49</v>
      </c>
      <c r="B53" s="7" t="s">
        <v>156</v>
      </c>
      <c r="C53" s="8" t="s">
        <v>157</v>
      </c>
      <c r="D53" s="56" t="s">
        <v>15</v>
      </c>
      <c r="E53" s="17" t="s">
        <v>0</v>
      </c>
      <c r="F53" s="32">
        <v>50</v>
      </c>
      <c r="G53" s="15" t="s">
        <v>1</v>
      </c>
      <c r="H53" s="18" t="s">
        <v>19</v>
      </c>
      <c r="I53" s="27">
        <v>87.525999999999996</v>
      </c>
      <c r="J53" s="83">
        <v>85.611999999999995</v>
      </c>
      <c r="K53" s="140">
        <v>57.04</v>
      </c>
      <c r="L53" s="189">
        <v>12.2</v>
      </c>
      <c r="M53" s="28">
        <v>12</v>
      </c>
      <c r="N53" s="271"/>
      <c r="O53" s="5"/>
      <c r="P53" s="5"/>
      <c r="Q53" s="5"/>
      <c r="R53" s="5"/>
      <c r="S53" s="5"/>
      <c r="T53" s="5"/>
    </row>
    <row r="54" spans="1:20" ht="15" x14ac:dyDescent="0.25">
      <c r="A54" s="69">
        <v>50</v>
      </c>
      <c r="B54" s="7" t="s">
        <v>158</v>
      </c>
      <c r="C54" s="8" t="s">
        <v>166</v>
      </c>
      <c r="D54" s="56" t="s">
        <v>15</v>
      </c>
      <c r="E54" s="17" t="s">
        <v>0</v>
      </c>
      <c r="F54" s="32">
        <v>40</v>
      </c>
      <c r="G54" s="15" t="s">
        <v>1</v>
      </c>
      <c r="H54" s="18" t="s">
        <v>19</v>
      </c>
      <c r="I54" s="27">
        <v>27.984999999999999</v>
      </c>
      <c r="J54" s="83">
        <v>27.407</v>
      </c>
      <c r="K54" s="140">
        <v>25.4</v>
      </c>
      <c r="L54" s="189">
        <v>4.59</v>
      </c>
      <c r="M54" s="28">
        <v>4.5</v>
      </c>
      <c r="N54" s="271"/>
      <c r="O54" s="5"/>
      <c r="P54" s="5"/>
      <c r="Q54" s="5"/>
      <c r="R54" s="5"/>
      <c r="S54" s="5"/>
      <c r="T54" s="5"/>
    </row>
    <row r="55" spans="1:20" ht="15" x14ac:dyDescent="0.25">
      <c r="A55" s="69">
        <v>51</v>
      </c>
      <c r="B55" s="7" t="s">
        <v>159</v>
      </c>
      <c r="C55" s="8" t="s">
        <v>167</v>
      </c>
      <c r="D55" s="56" t="s">
        <v>15</v>
      </c>
      <c r="E55" s="17" t="s">
        <v>0</v>
      </c>
      <c r="F55" s="32">
        <v>50</v>
      </c>
      <c r="G55" s="15" t="s">
        <v>1</v>
      </c>
      <c r="H55" s="18" t="s">
        <v>19</v>
      </c>
      <c r="I55" s="27">
        <v>15.395</v>
      </c>
      <c r="J55" s="83">
        <v>15.503</v>
      </c>
      <c r="K55" s="140">
        <v>18.55</v>
      </c>
      <c r="L55" s="189">
        <v>17.149999999999999</v>
      </c>
      <c r="M55" s="28">
        <v>17</v>
      </c>
      <c r="N55" s="271"/>
      <c r="O55" s="5"/>
      <c r="P55" s="5"/>
      <c r="Q55" s="5"/>
      <c r="R55" s="5"/>
      <c r="S55" s="5"/>
      <c r="T55" s="5"/>
    </row>
    <row r="56" spans="1:20" ht="15" x14ac:dyDescent="0.25">
      <c r="A56" s="69">
        <v>52</v>
      </c>
      <c r="B56" s="7" t="s">
        <v>160</v>
      </c>
      <c r="C56" s="8" t="s">
        <v>161</v>
      </c>
      <c r="D56" s="56" t="s">
        <v>15</v>
      </c>
      <c r="E56" s="17" t="s">
        <v>0</v>
      </c>
      <c r="F56" s="32">
        <v>25</v>
      </c>
      <c r="G56" s="15" t="s">
        <v>1</v>
      </c>
      <c r="H56" s="18" t="s">
        <v>19</v>
      </c>
      <c r="I56" s="27">
        <v>48.283000000000001</v>
      </c>
      <c r="J56" s="83">
        <v>33.404000000000003</v>
      </c>
      <c r="K56" s="140">
        <v>16.7</v>
      </c>
      <c r="L56" s="189">
        <v>5.19</v>
      </c>
      <c r="M56" s="28">
        <v>5.5</v>
      </c>
      <c r="N56" s="271"/>
      <c r="O56" s="5"/>
      <c r="P56" s="5"/>
      <c r="Q56" s="5"/>
      <c r="R56" s="5"/>
      <c r="S56" s="5"/>
      <c r="T56" s="5"/>
    </row>
    <row r="57" spans="1:20" ht="15" x14ac:dyDescent="0.25">
      <c r="A57" s="68">
        <v>53</v>
      </c>
      <c r="B57" s="7" t="s">
        <v>162</v>
      </c>
      <c r="C57" s="8" t="s">
        <v>163</v>
      </c>
      <c r="D57" s="56" t="s">
        <v>15</v>
      </c>
      <c r="E57" s="17" t="s">
        <v>0</v>
      </c>
      <c r="F57" s="32">
        <v>32</v>
      </c>
      <c r="G57" s="15" t="s">
        <v>1</v>
      </c>
      <c r="H57" s="18" t="s">
        <v>19</v>
      </c>
      <c r="I57" s="27">
        <v>50.796999999999997</v>
      </c>
      <c r="J57" s="83">
        <v>48.539000000000001</v>
      </c>
      <c r="K57" s="140">
        <v>25.52</v>
      </c>
      <c r="L57" s="189">
        <v>10.75</v>
      </c>
      <c r="M57" s="28">
        <v>10.5</v>
      </c>
      <c r="N57" s="271"/>
      <c r="O57" s="5"/>
      <c r="P57" s="5"/>
      <c r="Q57" s="5"/>
      <c r="R57" s="5"/>
      <c r="S57" s="5"/>
      <c r="T57" s="5"/>
    </row>
    <row r="58" spans="1:20" ht="15" x14ac:dyDescent="0.25">
      <c r="A58" s="69">
        <v>54</v>
      </c>
      <c r="B58" s="7" t="s">
        <v>164</v>
      </c>
      <c r="C58" s="8" t="s">
        <v>165</v>
      </c>
      <c r="D58" s="56" t="s">
        <v>15</v>
      </c>
      <c r="E58" s="17" t="s">
        <v>0</v>
      </c>
      <c r="F58" s="32">
        <v>25</v>
      </c>
      <c r="G58" s="15" t="s">
        <v>1</v>
      </c>
      <c r="H58" s="18" t="s">
        <v>19</v>
      </c>
      <c r="I58" s="27">
        <v>29.643999999999998</v>
      </c>
      <c r="J58" s="83">
        <v>29.568000000000001</v>
      </c>
      <c r="K58" s="140">
        <v>16.62</v>
      </c>
      <c r="L58" s="189">
        <v>4.3899999999999997</v>
      </c>
      <c r="M58" s="28">
        <v>4.5</v>
      </c>
      <c r="N58" s="271"/>
      <c r="O58" s="5"/>
      <c r="P58" s="5"/>
      <c r="Q58" s="5"/>
      <c r="R58" s="5"/>
      <c r="S58" s="5"/>
      <c r="T58" s="5"/>
    </row>
    <row r="59" spans="1:20" ht="15" x14ac:dyDescent="0.25">
      <c r="A59" s="69">
        <v>55</v>
      </c>
      <c r="B59" s="7" t="s">
        <v>168</v>
      </c>
      <c r="C59" s="8" t="s">
        <v>179</v>
      </c>
      <c r="D59" s="56" t="s">
        <v>15</v>
      </c>
      <c r="E59" s="17" t="s">
        <v>0</v>
      </c>
      <c r="F59" s="32">
        <v>63</v>
      </c>
      <c r="G59" s="15" t="s">
        <v>1</v>
      </c>
      <c r="H59" s="18" t="s">
        <v>19</v>
      </c>
      <c r="I59" s="27">
        <v>11.971</v>
      </c>
      <c r="J59" s="83">
        <v>12.06</v>
      </c>
      <c r="K59" s="140">
        <v>11.99</v>
      </c>
      <c r="L59" s="189">
        <v>12.15</v>
      </c>
      <c r="M59" s="28">
        <v>12</v>
      </c>
      <c r="N59" s="271"/>
      <c r="O59" s="5"/>
      <c r="P59" s="5"/>
      <c r="Q59" s="5"/>
      <c r="R59" s="5"/>
      <c r="S59" s="5"/>
      <c r="T59" s="5"/>
    </row>
    <row r="60" spans="1:20" ht="15" x14ac:dyDescent="0.25">
      <c r="A60" s="69">
        <v>56</v>
      </c>
      <c r="B60" s="7" t="s">
        <v>169</v>
      </c>
      <c r="C60" s="8" t="s">
        <v>170</v>
      </c>
      <c r="D60" s="56" t="s">
        <v>15</v>
      </c>
      <c r="E60" s="17" t="s">
        <v>0</v>
      </c>
      <c r="F60" s="32">
        <v>60</v>
      </c>
      <c r="G60" s="15" t="s">
        <v>1</v>
      </c>
      <c r="H60" s="18" t="s">
        <v>19</v>
      </c>
      <c r="I60" s="27">
        <v>5.7119999999999997</v>
      </c>
      <c r="J60" s="83">
        <v>5.63</v>
      </c>
      <c r="K60" s="140">
        <v>5.55</v>
      </c>
      <c r="L60" s="189">
        <v>5.2</v>
      </c>
      <c r="M60" s="28">
        <v>5.5</v>
      </c>
      <c r="N60" s="271"/>
      <c r="O60" s="5"/>
      <c r="P60" s="5"/>
      <c r="Q60" s="5"/>
      <c r="R60" s="5"/>
      <c r="S60" s="5"/>
      <c r="T60" s="5"/>
    </row>
    <row r="61" spans="1:20" ht="15" x14ac:dyDescent="0.25">
      <c r="A61" s="68">
        <v>57</v>
      </c>
      <c r="B61" s="7" t="s">
        <v>171</v>
      </c>
      <c r="C61" s="8" t="s">
        <v>84</v>
      </c>
      <c r="D61" s="56" t="s">
        <v>15</v>
      </c>
      <c r="E61" s="17" t="s">
        <v>0</v>
      </c>
      <c r="F61" s="32">
        <v>80</v>
      </c>
      <c r="G61" s="15" t="s">
        <v>1</v>
      </c>
      <c r="H61" s="18" t="s">
        <v>19</v>
      </c>
      <c r="I61" s="27">
        <v>8.5180000000000007</v>
      </c>
      <c r="J61" s="83">
        <v>10.028</v>
      </c>
      <c r="K61" s="140">
        <v>12.4</v>
      </c>
      <c r="L61" s="189">
        <v>13.79</v>
      </c>
      <c r="M61" s="28">
        <v>12</v>
      </c>
      <c r="N61" s="271"/>
      <c r="O61" s="5"/>
      <c r="P61" s="5"/>
      <c r="Q61" s="5"/>
      <c r="R61" s="5"/>
      <c r="S61" s="5"/>
      <c r="T61" s="5"/>
    </row>
    <row r="62" spans="1:20" ht="15" x14ac:dyDescent="0.25">
      <c r="A62" s="69">
        <v>58</v>
      </c>
      <c r="B62" s="7" t="s">
        <v>172</v>
      </c>
      <c r="C62" s="8" t="s">
        <v>180</v>
      </c>
      <c r="D62" s="56" t="s">
        <v>15</v>
      </c>
      <c r="E62" s="17" t="s">
        <v>0</v>
      </c>
      <c r="F62" s="32">
        <v>16</v>
      </c>
      <c r="G62" s="15" t="s">
        <v>1</v>
      </c>
      <c r="H62" s="18" t="s">
        <v>19</v>
      </c>
      <c r="I62" s="27">
        <v>5.8319999999999999</v>
      </c>
      <c r="J62" s="83">
        <v>6.05</v>
      </c>
      <c r="K62" s="140">
        <v>6.7</v>
      </c>
      <c r="L62" s="189">
        <v>6.17</v>
      </c>
      <c r="M62" s="28">
        <v>6</v>
      </c>
      <c r="N62" s="271"/>
      <c r="O62" s="5"/>
      <c r="P62" s="5"/>
      <c r="Q62" s="5"/>
      <c r="R62" s="5"/>
      <c r="S62" s="5"/>
      <c r="T62" s="5"/>
    </row>
    <row r="63" spans="1:20" ht="15" x14ac:dyDescent="0.25">
      <c r="A63" s="69">
        <v>59</v>
      </c>
      <c r="B63" s="7" t="s">
        <v>173</v>
      </c>
      <c r="C63" s="8" t="s">
        <v>174</v>
      </c>
      <c r="D63" s="56" t="s">
        <v>15</v>
      </c>
      <c r="E63" s="17" t="s">
        <v>0</v>
      </c>
      <c r="F63" s="32">
        <v>40</v>
      </c>
      <c r="G63" s="15" t="s">
        <v>1</v>
      </c>
      <c r="H63" s="18" t="s">
        <v>19</v>
      </c>
      <c r="I63" s="27">
        <v>7.4260000000000002</v>
      </c>
      <c r="J63" s="83">
        <v>7.3920000000000003</v>
      </c>
      <c r="K63" s="140">
        <v>8.17</v>
      </c>
      <c r="L63" s="189">
        <v>8.7200000000000006</v>
      </c>
      <c r="M63" s="28">
        <v>8</v>
      </c>
      <c r="N63" s="271"/>
      <c r="O63" s="5"/>
      <c r="P63" s="5"/>
      <c r="Q63" s="5"/>
      <c r="R63" s="5"/>
      <c r="S63" s="5"/>
      <c r="T63" s="5"/>
    </row>
    <row r="64" spans="1:20" ht="15" x14ac:dyDescent="0.25">
      <c r="A64" s="69">
        <v>60</v>
      </c>
      <c r="B64" s="7" t="s">
        <v>175</v>
      </c>
      <c r="C64" s="8" t="s">
        <v>176</v>
      </c>
      <c r="D64" s="56" t="s">
        <v>15</v>
      </c>
      <c r="E64" s="17" t="s">
        <v>0</v>
      </c>
      <c r="F64" s="32">
        <v>80</v>
      </c>
      <c r="G64" s="15" t="s">
        <v>1</v>
      </c>
      <c r="H64" s="18" t="s">
        <v>19</v>
      </c>
      <c r="I64" s="27">
        <v>10.148</v>
      </c>
      <c r="J64" s="83">
        <v>10.148</v>
      </c>
      <c r="K64" s="140">
        <v>10.199999999999999</v>
      </c>
      <c r="L64" s="189">
        <v>10.28</v>
      </c>
      <c r="M64" s="28">
        <v>10</v>
      </c>
      <c r="N64" s="271"/>
      <c r="O64" s="5"/>
      <c r="P64" s="5"/>
      <c r="Q64" s="5"/>
      <c r="R64" s="5"/>
      <c r="S64" s="5"/>
      <c r="T64" s="5"/>
    </row>
    <row r="65" spans="1:20" ht="15" x14ac:dyDescent="0.25">
      <c r="A65" s="68">
        <v>61</v>
      </c>
      <c r="B65" s="7" t="s">
        <v>177</v>
      </c>
      <c r="C65" s="8" t="s">
        <v>178</v>
      </c>
      <c r="D65" s="56" t="s">
        <v>15</v>
      </c>
      <c r="E65" s="17" t="s">
        <v>0</v>
      </c>
      <c r="F65" s="32">
        <v>63</v>
      </c>
      <c r="G65" s="15" t="s">
        <v>1</v>
      </c>
      <c r="H65" s="18" t="s">
        <v>19</v>
      </c>
      <c r="I65" s="27">
        <v>15.946</v>
      </c>
      <c r="J65" s="83">
        <v>16.86</v>
      </c>
      <c r="K65" s="140">
        <v>18.64</v>
      </c>
      <c r="L65" s="189">
        <v>18.600000000000001</v>
      </c>
      <c r="M65" s="28">
        <v>18</v>
      </c>
      <c r="N65" s="271"/>
      <c r="O65" s="5"/>
      <c r="P65" s="5"/>
      <c r="Q65" s="5"/>
      <c r="R65" s="5"/>
      <c r="S65" s="5"/>
      <c r="T65" s="5"/>
    </row>
    <row r="66" spans="1:20" ht="15" x14ac:dyDescent="0.25">
      <c r="A66" s="69">
        <v>62</v>
      </c>
      <c r="B66" s="7" t="s">
        <v>181</v>
      </c>
      <c r="C66" s="8" t="s">
        <v>182</v>
      </c>
      <c r="D66" s="56" t="s">
        <v>15</v>
      </c>
      <c r="E66" s="17" t="s">
        <v>0</v>
      </c>
      <c r="F66" s="32">
        <v>63</v>
      </c>
      <c r="G66" s="15" t="s">
        <v>1</v>
      </c>
      <c r="H66" s="18" t="s">
        <v>19</v>
      </c>
      <c r="I66" s="27">
        <v>7.3310000000000004</v>
      </c>
      <c r="J66" s="83">
        <v>7.1390000000000002</v>
      </c>
      <c r="K66" s="140">
        <v>5.9</v>
      </c>
      <c r="L66" s="189">
        <v>1.1499999999999999</v>
      </c>
      <c r="M66" s="28">
        <v>1.1000000000000001</v>
      </c>
      <c r="N66" s="271"/>
      <c r="O66" s="5"/>
      <c r="P66" s="5"/>
      <c r="Q66" s="5"/>
      <c r="R66" s="5"/>
      <c r="S66" s="5"/>
      <c r="T66" s="5"/>
    </row>
    <row r="67" spans="1:20" ht="15" x14ac:dyDescent="0.25">
      <c r="A67" s="69">
        <v>63</v>
      </c>
      <c r="B67" s="7" t="s">
        <v>183</v>
      </c>
      <c r="C67" s="8" t="s">
        <v>184</v>
      </c>
      <c r="D67" s="56" t="s">
        <v>15</v>
      </c>
      <c r="E67" s="17" t="s">
        <v>0</v>
      </c>
      <c r="F67" s="32">
        <v>63</v>
      </c>
      <c r="G67" s="15" t="s">
        <v>1</v>
      </c>
      <c r="H67" s="18" t="s">
        <v>19</v>
      </c>
      <c r="I67" s="27">
        <v>77.861999999999995</v>
      </c>
      <c r="J67" s="83">
        <v>76.453000000000003</v>
      </c>
      <c r="K67" s="140">
        <v>59.58</v>
      </c>
      <c r="L67" s="189">
        <v>18.38</v>
      </c>
      <c r="M67" s="28">
        <v>17.25</v>
      </c>
      <c r="N67" s="271"/>
      <c r="O67" s="5"/>
      <c r="P67" s="5"/>
      <c r="Q67" s="5"/>
      <c r="R67" s="5"/>
      <c r="S67" s="5"/>
      <c r="T67" s="5"/>
    </row>
    <row r="68" spans="1:20" ht="15" x14ac:dyDescent="0.25">
      <c r="A68" s="69">
        <v>64</v>
      </c>
      <c r="B68" s="7" t="s">
        <v>185</v>
      </c>
      <c r="C68" s="8" t="s">
        <v>186</v>
      </c>
      <c r="D68" s="56" t="s">
        <v>15</v>
      </c>
      <c r="E68" s="17" t="s">
        <v>0</v>
      </c>
      <c r="F68" s="32">
        <v>40</v>
      </c>
      <c r="G68" s="15" t="s">
        <v>1</v>
      </c>
      <c r="H68" s="18" t="s">
        <v>19</v>
      </c>
      <c r="I68" s="27">
        <v>50.521999999999998</v>
      </c>
      <c r="J68" s="83">
        <v>50.776000000000003</v>
      </c>
      <c r="K68" s="140">
        <v>41.9</v>
      </c>
      <c r="L68" s="189">
        <v>12.38</v>
      </c>
      <c r="M68" s="28">
        <v>12</v>
      </c>
      <c r="N68" s="271"/>
      <c r="O68" s="5"/>
      <c r="P68" s="5"/>
      <c r="Q68" s="5"/>
      <c r="R68" s="5"/>
      <c r="S68" s="5"/>
      <c r="T68" s="5"/>
    </row>
    <row r="69" spans="1:20" ht="15" x14ac:dyDescent="0.25">
      <c r="A69" s="68">
        <v>65</v>
      </c>
      <c r="B69" s="7" t="s">
        <v>187</v>
      </c>
      <c r="C69" s="8" t="s">
        <v>188</v>
      </c>
      <c r="D69" s="56" t="s">
        <v>15</v>
      </c>
      <c r="E69" s="17" t="s">
        <v>0</v>
      </c>
      <c r="F69" s="32">
        <v>25</v>
      </c>
      <c r="G69" s="15" t="s">
        <v>1</v>
      </c>
      <c r="H69" s="18" t="s">
        <v>20</v>
      </c>
      <c r="I69" s="27">
        <v>5.702</v>
      </c>
      <c r="J69" s="83">
        <v>5.7210000000000001</v>
      </c>
      <c r="K69" s="140">
        <v>4.8899999999999997</v>
      </c>
      <c r="L69" s="189">
        <v>3.39</v>
      </c>
      <c r="M69" s="28">
        <v>3</v>
      </c>
      <c r="N69" s="271"/>
      <c r="O69" s="5"/>
      <c r="P69" s="5"/>
      <c r="Q69" s="5"/>
      <c r="R69" s="5"/>
      <c r="S69" s="5"/>
      <c r="T69" s="5"/>
    </row>
    <row r="70" spans="1:20" ht="15" x14ac:dyDescent="0.25">
      <c r="A70" s="69">
        <v>66</v>
      </c>
      <c r="B70" s="7" t="s">
        <v>110</v>
      </c>
      <c r="C70" s="8" t="s">
        <v>111</v>
      </c>
      <c r="D70" s="56" t="s">
        <v>15</v>
      </c>
      <c r="E70" s="17" t="s">
        <v>0</v>
      </c>
      <c r="F70" s="32">
        <v>20</v>
      </c>
      <c r="G70" s="15" t="s">
        <v>1</v>
      </c>
      <c r="H70" s="18" t="s">
        <v>19</v>
      </c>
      <c r="I70" s="27">
        <v>22.425000000000001</v>
      </c>
      <c r="J70" s="83">
        <v>22.969000000000001</v>
      </c>
      <c r="K70" s="140">
        <v>14.67</v>
      </c>
      <c r="L70" s="189">
        <v>6.05</v>
      </c>
      <c r="M70" s="28">
        <v>5.7</v>
      </c>
      <c r="N70" s="271"/>
      <c r="O70" s="5"/>
      <c r="P70" s="5"/>
      <c r="Q70" s="5"/>
      <c r="R70" s="5"/>
      <c r="S70" s="5"/>
      <c r="T70" s="5"/>
    </row>
    <row r="71" spans="1:20" ht="15" x14ac:dyDescent="0.25">
      <c r="A71" s="69">
        <v>67</v>
      </c>
      <c r="B71" s="7" t="s">
        <v>189</v>
      </c>
      <c r="C71" s="8" t="s">
        <v>190</v>
      </c>
      <c r="D71" s="56" t="s">
        <v>15</v>
      </c>
      <c r="E71" s="17" t="s">
        <v>0</v>
      </c>
      <c r="F71" s="32">
        <v>16</v>
      </c>
      <c r="G71" s="15" t="s">
        <v>1</v>
      </c>
      <c r="H71" s="18" t="s">
        <v>19</v>
      </c>
      <c r="I71" s="27">
        <v>8.6539999999999999</v>
      </c>
      <c r="J71" s="83">
        <v>8.8040000000000003</v>
      </c>
      <c r="K71" s="140">
        <v>6.47</v>
      </c>
      <c r="L71" s="189">
        <v>2.96</v>
      </c>
      <c r="M71" s="28">
        <v>3</v>
      </c>
      <c r="N71" s="271"/>
      <c r="O71" s="5"/>
      <c r="P71" s="5"/>
      <c r="Q71" s="5"/>
      <c r="R71" s="5"/>
      <c r="S71" s="5"/>
      <c r="T71" s="5"/>
    </row>
    <row r="72" spans="1:20" ht="15" x14ac:dyDescent="0.25">
      <c r="A72" s="69">
        <v>68</v>
      </c>
      <c r="B72" s="7" t="s">
        <v>191</v>
      </c>
      <c r="C72" s="8" t="s">
        <v>192</v>
      </c>
      <c r="D72" s="56" t="s">
        <v>15</v>
      </c>
      <c r="E72" s="17" t="s">
        <v>0</v>
      </c>
      <c r="F72" s="32">
        <v>25</v>
      </c>
      <c r="G72" s="15" t="s">
        <v>1</v>
      </c>
      <c r="H72" s="18" t="s">
        <v>19</v>
      </c>
      <c r="I72" s="27">
        <v>9.0239999999999991</v>
      </c>
      <c r="J72" s="83">
        <v>8.4169999999999998</v>
      </c>
      <c r="K72" s="140">
        <v>5.67</v>
      </c>
      <c r="L72" s="189">
        <v>3.16</v>
      </c>
      <c r="M72" s="28">
        <v>3</v>
      </c>
      <c r="N72" s="271"/>
      <c r="O72" s="5"/>
      <c r="P72" s="5"/>
      <c r="Q72" s="5"/>
      <c r="R72" s="5"/>
      <c r="S72" s="5"/>
      <c r="T72" s="5"/>
    </row>
    <row r="73" spans="1:20" ht="15" x14ac:dyDescent="0.25">
      <c r="A73" s="68">
        <v>69</v>
      </c>
      <c r="B73" s="7" t="s">
        <v>193</v>
      </c>
      <c r="C73" s="8" t="s">
        <v>194</v>
      </c>
      <c r="D73" s="56" t="s">
        <v>15</v>
      </c>
      <c r="E73" s="17" t="s">
        <v>0</v>
      </c>
      <c r="F73" s="32">
        <v>63</v>
      </c>
      <c r="G73" s="15" t="s">
        <v>1</v>
      </c>
      <c r="H73" s="18" t="s">
        <v>19</v>
      </c>
      <c r="I73" s="27">
        <v>67.832999999999998</v>
      </c>
      <c r="J73" s="83">
        <v>58.15</v>
      </c>
      <c r="K73" s="140">
        <v>43.6</v>
      </c>
      <c r="L73" s="189">
        <v>16.100000000000001</v>
      </c>
      <c r="M73" s="28">
        <v>16</v>
      </c>
      <c r="N73" s="271"/>
      <c r="O73" s="5"/>
      <c r="P73" s="5"/>
      <c r="Q73" s="5"/>
      <c r="R73" s="5"/>
      <c r="S73" s="5"/>
      <c r="T73" s="5"/>
    </row>
    <row r="74" spans="1:20" ht="15" x14ac:dyDescent="0.25">
      <c r="A74" s="69">
        <v>70</v>
      </c>
      <c r="B74" s="7" t="s">
        <v>195</v>
      </c>
      <c r="C74" s="8" t="s">
        <v>196</v>
      </c>
      <c r="D74" s="56" t="s">
        <v>15</v>
      </c>
      <c r="E74" s="17" t="s">
        <v>0</v>
      </c>
      <c r="F74" s="32">
        <v>32</v>
      </c>
      <c r="G74" s="15" t="s">
        <v>1</v>
      </c>
      <c r="H74" s="18" t="s">
        <v>19</v>
      </c>
      <c r="I74" s="27">
        <v>43.042999999999999</v>
      </c>
      <c r="J74" s="83">
        <v>42.53</v>
      </c>
      <c r="K74" s="140">
        <v>28.65</v>
      </c>
      <c r="L74" s="189">
        <v>20.81</v>
      </c>
      <c r="M74" s="28">
        <v>19</v>
      </c>
      <c r="N74" s="271"/>
      <c r="O74" s="5"/>
      <c r="P74" s="5"/>
      <c r="Q74" s="5"/>
      <c r="R74" s="5"/>
      <c r="S74" s="5"/>
      <c r="T74" s="5"/>
    </row>
    <row r="75" spans="1:20" ht="15" x14ac:dyDescent="0.25">
      <c r="A75" s="69">
        <v>71</v>
      </c>
      <c r="B75" s="7" t="s">
        <v>197</v>
      </c>
      <c r="C75" s="8" t="s">
        <v>198</v>
      </c>
      <c r="D75" s="56" t="s">
        <v>15</v>
      </c>
      <c r="E75" s="17" t="s">
        <v>0</v>
      </c>
      <c r="F75" s="32">
        <v>25</v>
      </c>
      <c r="G75" s="15" t="s">
        <v>1</v>
      </c>
      <c r="H75" s="18" t="s">
        <v>19</v>
      </c>
      <c r="I75" s="27">
        <v>18.056999999999999</v>
      </c>
      <c r="J75" s="83">
        <v>18.012</v>
      </c>
      <c r="K75" s="140">
        <v>16.850000000000001</v>
      </c>
      <c r="L75" s="189">
        <v>3.94</v>
      </c>
      <c r="M75" s="28">
        <v>3.8</v>
      </c>
      <c r="N75" s="271"/>
      <c r="O75" s="9"/>
      <c r="P75" s="5"/>
      <c r="Q75" s="5"/>
      <c r="R75" s="5"/>
      <c r="S75" s="5"/>
      <c r="T75" s="5"/>
    </row>
    <row r="76" spans="1:20" ht="15" x14ac:dyDescent="0.25">
      <c r="A76" s="69">
        <v>72</v>
      </c>
      <c r="B76" s="7" t="s">
        <v>199</v>
      </c>
      <c r="C76" s="8" t="s">
        <v>200</v>
      </c>
      <c r="D76" s="56" t="s">
        <v>15</v>
      </c>
      <c r="E76" s="17" t="s">
        <v>0</v>
      </c>
      <c r="F76" s="32">
        <v>32</v>
      </c>
      <c r="G76" s="15" t="s">
        <v>1</v>
      </c>
      <c r="H76" s="18" t="s">
        <v>19</v>
      </c>
      <c r="I76" s="27">
        <v>10.316000000000001</v>
      </c>
      <c r="J76" s="83">
        <v>10.388999999999999</v>
      </c>
      <c r="K76" s="140">
        <v>9.02</v>
      </c>
      <c r="L76" s="189">
        <v>3.02</v>
      </c>
      <c r="M76" s="28">
        <v>2.9</v>
      </c>
      <c r="N76" s="271"/>
      <c r="O76" s="5"/>
      <c r="P76" s="5"/>
      <c r="Q76" s="5"/>
      <c r="R76" s="5"/>
      <c r="S76" s="5"/>
      <c r="T76" s="5"/>
    </row>
    <row r="77" spans="1:20" ht="15" x14ac:dyDescent="0.25">
      <c r="A77" s="68">
        <v>73</v>
      </c>
      <c r="B77" s="7" t="s">
        <v>201</v>
      </c>
      <c r="C77" s="8" t="s">
        <v>202</v>
      </c>
      <c r="D77" s="56" t="s">
        <v>15</v>
      </c>
      <c r="E77" s="17" t="s">
        <v>0</v>
      </c>
      <c r="F77" s="32">
        <v>20</v>
      </c>
      <c r="G77" s="15" t="s">
        <v>1</v>
      </c>
      <c r="H77" s="18" t="s">
        <v>19</v>
      </c>
      <c r="I77" s="27">
        <v>12.88</v>
      </c>
      <c r="J77" s="83">
        <v>10.795</v>
      </c>
      <c r="K77" s="140">
        <v>11.4</v>
      </c>
      <c r="L77" s="189">
        <v>5.99</v>
      </c>
      <c r="M77" s="28">
        <v>6</v>
      </c>
      <c r="N77" s="271"/>
      <c r="O77" s="5"/>
      <c r="P77" s="5"/>
      <c r="Q77" s="5"/>
      <c r="R77" s="5"/>
      <c r="S77" s="5"/>
      <c r="T77" s="5"/>
    </row>
    <row r="78" spans="1:20" ht="15.75" thickBot="1" x14ac:dyDescent="0.3">
      <c r="A78" s="70">
        <v>74</v>
      </c>
      <c r="B78" s="71" t="s">
        <v>203</v>
      </c>
      <c r="C78" s="72" t="s">
        <v>204</v>
      </c>
      <c r="D78" s="73" t="s">
        <v>15</v>
      </c>
      <c r="E78" s="100" t="s">
        <v>0</v>
      </c>
      <c r="F78" s="74">
        <v>10</v>
      </c>
      <c r="G78" s="75" t="s">
        <v>1</v>
      </c>
      <c r="H78" s="102" t="s">
        <v>19</v>
      </c>
      <c r="I78" s="77">
        <v>3.8530000000000002</v>
      </c>
      <c r="J78" s="103">
        <v>3.8889999999999998</v>
      </c>
      <c r="K78" s="141">
        <v>3.89</v>
      </c>
      <c r="L78" s="190">
        <v>3.87</v>
      </c>
      <c r="M78" s="104">
        <v>3.9</v>
      </c>
      <c r="N78" s="272"/>
      <c r="O78" s="5"/>
      <c r="P78" s="5"/>
      <c r="Q78" s="5"/>
      <c r="R78" s="5"/>
      <c r="S78" s="5"/>
      <c r="T78" s="5"/>
    </row>
    <row r="79" spans="1:20" ht="15.75" thickBot="1" x14ac:dyDescent="0.3">
      <c r="A79" s="84">
        <v>75</v>
      </c>
      <c r="B79" s="108" t="s">
        <v>205</v>
      </c>
      <c r="C79" s="127" t="s">
        <v>206</v>
      </c>
      <c r="D79" s="87" t="s">
        <v>207</v>
      </c>
      <c r="E79" s="87" t="s">
        <v>0</v>
      </c>
      <c r="F79" s="128">
        <v>40</v>
      </c>
      <c r="G79" s="129" t="s">
        <v>1</v>
      </c>
      <c r="H79" s="89" t="s">
        <v>20</v>
      </c>
      <c r="I79" s="130">
        <v>36.661999999999999</v>
      </c>
      <c r="J79" s="131">
        <v>35.85</v>
      </c>
      <c r="K79" s="138">
        <v>15.55</v>
      </c>
      <c r="L79" s="187"/>
      <c r="M79" s="92">
        <v>7.7</v>
      </c>
      <c r="N79" s="93" t="s">
        <v>61</v>
      </c>
      <c r="O79" s="5"/>
      <c r="P79" s="5"/>
      <c r="Q79" s="5"/>
      <c r="R79" s="5"/>
      <c r="S79" s="5"/>
      <c r="T79" s="5"/>
    </row>
    <row r="80" spans="1:20" ht="19.5" customHeight="1" x14ac:dyDescent="0.2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179"/>
      <c r="M80" s="126">
        <f>SUM(M4:M79)</f>
        <v>555.82999999999993</v>
      </c>
      <c r="N80" s="5"/>
      <c r="O80" s="5"/>
      <c r="P80" s="5"/>
      <c r="Q80" s="5"/>
      <c r="R80" s="5"/>
      <c r="S80" s="5"/>
      <c r="T80" s="5"/>
    </row>
  </sheetData>
  <mergeCells count="6">
    <mergeCell ref="A80:K80"/>
    <mergeCell ref="A1:N1"/>
    <mergeCell ref="N11:N16"/>
    <mergeCell ref="N18:N20"/>
    <mergeCell ref="N22:N36"/>
    <mergeCell ref="N37:N78"/>
  </mergeCells>
  <dataValidations count="1">
    <dataValidation type="list" allowBlank="1" showErrorMessage="1" sqref="H4:H20 H22:H79" xr:uid="{5854A7F1-7FAB-4B31-AF0E-A5886B9EFED1}">
      <formula1>$S$10:$S$11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ADB8-79D2-4A14-A5A0-C28667548EDC}">
  <dimension ref="A1:T11"/>
  <sheetViews>
    <sheetView view="pageBreakPreview" zoomScale="60" zoomScaleNormal="100" workbookViewId="0">
      <pane ySplit="3" topLeftCell="A4" activePane="bottomLeft" state="frozen"/>
      <selection pane="bottomLeft" activeCell="J27" sqref="J27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0.100000000000001" customHeight="1" x14ac:dyDescent="0.2">
      <c r="A4" s="180">
        <v>1</v>
      </c>
      <c r="B4" s="22" t="s">
        <v>16</v>
      </c>
      <c r="C4" s="22" t="s">
        <v>17</v>
      </c>
      <c r="D4" s="180" t="s">
        <v>15</v>
      </c>
      <c r="E4" s="180" t="s">
        <v>0</v>
      </c>
      <c r="F4" s="180">
        <v>100</v>
      </c>
      <c r="G4" s="18" t="s">
        <v>1</v>
      </c>
      <c r="H4" s="18" t="s">
        <v>20</v>
      </c>
      <c r="I4" s="19">
        <v>19.46</v>
      </c>
      <c r="J4" s="19">
        <v>26.46</v>
      </c>
      <c r="K4" s="152">
        <v>31.04</v>
      </c>
      <c r="L4" s="152">
        <v>35.090000000000003</v>
      </c>
      <c r="M4" s="147">
        <v>36</v>
      </c>
      <c r="N4" s="31" t="s">
        <v>349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78">
        <v>2</v>
      </c>
      <c r="B5" s="23" t="s">
        <v>18</v>
      </c>
      <c r="C5" s="23" t="s">
        <v>17</v>
      </c>
      <c r="D5" s="180" t="s">
        <v>15</v>
      </c>
      <c r="E5" s="78" t="s">
        <v>0</v>
      </c>
      <c r="F5" s="78">
        <v>63</v>
      </c>
      <c r="G5" s="20" t="s">
        <v>1</v>
      </c>
      <c r="H5" s="18" t="s">
        <v>19</v>
      </c>
      <c r="I5" s="21">
        <v>26.19</v>
      </c>
      <c r="J5" s="21">
        <v>30.79</v>
      </c>
      <c r="K5" s="153">
        <v>28.18</v>
      </c>
      <c r="L5" s="153">
        <v>29.53</v>
      </c>
      <c r="M5" s="148">
        <v>30</v>
      </c>
      <c r="N5" s="31" t="s">
        <v>349</v>
      </c>
      <c r="O5" s="5"/>
      <c r="P5" s="5"/>
      <c r="Q5" s="5"/>
      <c r="R5" s="5"/>
      <c r="S5" s="5"/>
      <c r="T5" s="5"/>
    </row>
    <row r="6" spans="1:20" ht="19.5" customHeight="1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66</v>
      </c>
      <c r="N6" s="5"/>
      <c r="O6" s="5"/>
      <c r="P6" s="5"/>
      <c r="Q6" s="5"/>
      <c r="R6" s="5"/>
      <c r="S6" s="5"/>
      <c r="T6" s="5"/>
    </row>
    <row r="10" spans="1:20" x14ac:dyDescent="0.2">
      <c r="S10" s="5" t="s">
        <v>19</v>
      </c>
    </row>
    <row r="11" spans="1:20" x14ac:dyDescent="0.2">
      <c r="S11" s="5" t="s">
        <v>20</v>
      </c>
    </row>
  </sheetData>
  <mergeCells count="2">
    <mergeCell ref="A1:N1"/>
    <mergeCell ref="A6:J6"/>
  </mergeCells>
  <dataValidations count="1">
    <dataValidation type="list" allowBlank="1" showErrorMessage="1" sqref="H4:H5" xr:uid="{3BB506C9-F01F-460C-8B5D-E44E15B3208B}">
      <formula1>$S$10:$S$11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DB1A-8F2F-42FD-BA68-F3943C012C50}">
  <dimension ref="A1:T6"/>
  <sheetViews>
    <sheetView view="pageBreakPreview" zoomScale="60" zoomScaleNormal="100" workbookViewId="0">
      <pane ySplit="3" topLeftCell="A4" activePane="bottomLeft" state="frozen"/>
      <selection pane="bottomLeft" activeCell="L4" sqref="L4:L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20" x14ac:dyDescent="0.2">
      <c r="K2" s="151" t="s">
        <v>366</v>
      </c>
      <c r="L2" s="151" t="s">
        <v>366</v>
      </c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0.100000000000001" customHeight="1" x14ac:dyDescent="0.2">
      <c r="A4" s="180">
        <v>1</v>
      </c>
      <c r="B4" s="22" t="s">
        <v>21</v>
      </c>
      <c r="C4" s="22" t="s">
        <v>22</v>
      </c>
      <c r="D4" s="180" t="s">
        <v>15</v>
      </c>
      <c r="E4" s="180" t="s">
        <v>0</v>
      </c>
      <c r="F4" s="180">
        <v>125</v>
      </c>
      <c r="G4" s="18" t="s">
        <v>1</v>
      </c>
      <c r="H4" s="18"/>
      <c r="I4" s="19">
        <v>23</v>
      </c>
      <c r="J4" s="19">
        <v>31</v>
      </c>
      <c r="K4" s="152">
        <v>34</v>
      </c>
      <c r="L4" s="152">
        <v>35.6</v>
      </c>
      <c r="M4" s="147">
        <v>34</v>
      </c>
      <c r="N4" s="31" t="s">
        <v>209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78">
        <v>2</v>
      </c>
      <c r="B5" s="23" t="s">
        <v>23</v>
      </c>
      <c r="C5" s="23" t="s">
        <v>22</v>
      </c>
      <c r="D5" s="180" t="s">
        <v>15</v>
      </c>
      <c r="E5" s="78" t="s">
        <v>0</v>
      </c>
      <c r="F5" s="78">
        <v>63</v>
      </c>
      <c r="G5" s="20" t="s">
        <v>1</v>
      </c>
      <c r="H5" s="18"/>
      <c r="I5" s="21">
        <v>36</v>
      </c>
      <c r="J5" s="21">
        <v>42</v>
      </c>
      <c r="K5" s="153">
        <v>38</v>
      </c>
      <c r="L5" s="153">
        <v>33.4</v>
      </c>
      <c r="M5" s="148">
        <v>31</v>
      </c>
      <c r="N5" s="31" t="s">
        <v>209</v>
      </c>
      <c r="O5" s="5"/>
      <c r="P5" s="5"/>
      <c r="Q5" s="5"/>
      <c r="R5" s="5"/>
      <c r="S5" s="5"/>
      <c r="T5" s="5"/>
    </row>
    <row r="6" spans="1:20" ht="19.5" customHeight="1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65</v>
      </c>
      <c r="N6" s="5"/>
      <c r="O6" s="5"/>
      <c r="P6" s="5"/>
      <c r="Q6" s="5"/>
      <c r="R6" s="5"/>
      <c r="S6" s="5"/>
      <c r="T6" s="5"/>
    </row>
  </sheetData>
  <mergeCells count="2">
    <mergeCell ref="A1:N1"/>
    <mergeCell ref="A6:J6"/>
  </mergeCells>
  <dataValidations count="1">
    <dataValidation type="list" allowBlank="1" showErrorMessage="1" sqref="H4:H5" xr:uid="{E203EE35-8B89-4232-AC67-597A947F85C8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11AD-043E-4903-8650-4C229B532EDC}">
  <dimension ref="A1:T6"/>
  <sheetViews>
    <sheetView view="pageBreakPreview" zoomScale="60" zoomScaleNormal="100" workbookViewId="0">
      <pane ySplit="3" topLeftCell="A5" activePane="bottomLeft" state="frozen"/>
      <selection pane="bottomLeft" activeCell="J32" sqref="J32"/>
    </sheetView>
  </sheetViews>
  <sheetFormatPr defaultRowHeight="12.75" x14ac:dyDescent="0.2"/>
  <cols>
    <col min="1" max="1" width="5.42578125" style="208" customWidth="1"/>
    <col min="2" max="2" width="17.28515625" style="192" customWidth="1"/>
    <col min="3" max="3" width="31.85546875" style="192" customWidth="1"/>
    <col min="4" max="4" width="18.7109375" style="192" customWidth="1"/>
    <col min="5" max="5" width="12.140625" style="209" customWidth="1"/>
    <col min="6" max="6" width="7.5703125" style="209" customWidth="1"/>
    <col min="7" max="7" width="10.5703125" style="209" customWidth="1"/>
    <col min="8" max="8" width="9.140625" style="209" hidden="1" customWidth="1"/>
    <col min="9" max="13" width="16.85546875" style="210" customWidth="1"/>
    <col min="14" max="14" width="59.140625" style="192" customWidth="1"/>
    <col min="15" max="16384" width="9.140625" style="192"/>
  </cols>
  <sheetData>
    <row r="1" spans="1:20" ht="21" x14ac:dyDescent="0.2">
      <c r="A1" s="275" t="s">
        <v>14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3" spans="1:20" s="197" customFormat="1" ht="45" x14ac:dyDescent="0.25">
      <c r="A3" s="193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94" t="s">
        <v>10</v>
      </c>
      <c r="H3" s="194" t="s">
        <v>2</v>
      </c>
      <c r="I3" s="195" t="s">
        <v>54</v>
      </c>
      <c r="J3" s="195" t="s">
        <v>55</v>
      </c>
      <c r="K3" s="195" t="s">
        <v>324</v>
      </c>
      <c r="L3" s="195" t="s">
        <v>364</v>
      </c>
      <c r="M3" s="195" t="s">
        <v>365</v>
      </c>
      <c r="N3" s="196" t="s">
        <v>9</v>
      </c>
    </row>
    <row r="4" spans="1:20" ht="23.25" customHeight="1" x14ac:dyDescent="0.2">
      <c r="A4" s="198">
        <v>1</v>
      </c>
      <c r="B4" s="199" t="s">
        <v>11</v>
      </c>
      <c r="C4" s="199" t="s">
        <v>13</v>
      </c>
      <c r="D4" s="198" t="s">
        <v>15</v>
      </c>
      <c r="E4" s="198" t="s">
        <v>0</v>
      </c>
      <c r="F4" s="198">
        <v>73</v>
      </c>
      <c r="G4" s="200" t="s">
        <v>1</v>
      </c>
      <c r="H4" s="200"/>
      <c r="I4" s="201">
        <v>17.52</v>
      </c>
      <c r="J4" s="201">
        <v>21.54</v>
      </c>
      <c r="K4" s="154">
        <v>22.847999999999999</v>
      </c>
      <c r="L4" s="154">
        <v>23.707999999999998</v>
      </c>
      <c r="M4" s="143">
        <v>25</v>
      </c>
      <c r="N4" s="144" t="s">
        <v>321</v>
      </c>
      <c r="O4" s="202"/>
      <c r="P4" s="202"/>
      <c r="Q4" s="202"/>
      <c r="R4" s="202"/>
      <c r="S4" s="202"/>
      <c r="T4" s="202"/>
    </row>
    <row r="5" spans="1:20" ht="22.5" customHeight="1" x14ac:dyDescent="0.2">
      <c r="A5" s="203">
        <v>2</v>
      </c>
      <c r="B5" s="204" t="s">
        <v>12</v>
      </c>
      <c r="C5" s="204" t="s">
        <v>13</v>
      </c>
      <c r="D5" s="198" t="s">
        <v>15</v>
      </c>
      <c r="E5" s="203" t="s">
        <v>0</v>
      </c>
      <c r="F5" s="203">
        <v>80</v>
      </c>
      <c r="G5" s="205" t="s">
        <v>1</v>
      </c>
      <c r="H5" s="200"/>
      <c r="I5" s="206">
        <v>33</v>
      </c>
      <c r="J5" s="206">
        <v>33.299999999999997</v>
      </c>
      <c r="K5" s="155">
        <v>35.054000000000002</v>
      </c>
      <c r="L5" s="155">
        <v>39.948</v>
      </c>
      <c r="M5" s="145">
        <v>41</v>
      </c>
      <c r="N5" s="144" t="s">
        <v>322</v>
      </c>
      <c r="O5" s="202"/>
      <c r="P5" s="202"/>
      <c r="Q5" s="202"/>
      <c r="R5" s="202"/>
      <c r="S5" s="202"/>
      <c r="T5" s="202"/>
    </row>
    <row r="6" spans="1:20" ht="15" x14ac:dyDescent="0.2">
      <c r="A6" s="276"/>
      <c r="B6" s="276"/>
      <c r="C6" s="276"/>
      <c r="D6" s="276"/>
      <c r="E6" s="276"/>
      <c r="F6" s="276"/>
      <c r="G6" s="276"/>
      <c r="H6" s="276"/>
      <c r="I6" s="276"/>
      <c r="J6" s="277"/>
      <c r="K6" s="203"/>
      <c r="L6" s="203"/>
      <c r="M6" s="207">
        <f>SUM(M4:M5)</f>
        <v>66</v>
      </c>
    </row>
  </sheetData>
  <mergeCells count="2">
    <mergeCell ref="A1:N1"/>
    <mergeCell ref="A6:J6"/>
  </mergeCells>
  <dataValidations count="1">
    <dataValidation type="list" allowBlank="1" showErrorMessage="1" sqref="H4:H5" xr:uid="{9E16A9B7-7865-4B9D-8E65-84FCDD1FC95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105B-ACE9-47F9-ACAE-2BB1BCECE3C5}">
  <dimension ref="A1:T4"/>
  <sheetViews>
    <sheetView view="pageBreakPreview" zoomScale="60" zoomScaleNormal="100" workbookViewId="0">
      <pane ySplit="3" topLeftCell="A4" activePane="bottomLeft" state="frozen"/>
      <selection pane="bottomLeft" activeCell="J16" sqref="J1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25</v>
      </c>
      <c r="C4" s="22" t="s">
        <v>26</v>
      </c>
      <c r="D4" s="180" t="s">
        <v>15</v>
      </c>
      <c r="E4" s="180" t="s">
        <v>0</v>
      </c>
      <c r="F4" s="180">
        <v>89</v>
      </c>
      <c r="G4" s="18" t="s">
        <v>1</v>
      </c>
      <c r="H4" s="18" t="s">
        <v>20</v>
      </c>
      <c r="I4" s="19">
        <v>32</v>
      </c>
      <c r="J4" s="19">
        <v>35.951999999999998</v>
      </c>
      <c r="K4" s="19">
        <v>34.384</v>
      </c>
      <c r="L4" s="152">
        <v>41.9</v>
      </c>
      <c r="M4" s="147">
        <v>40</v>
      </c>
      <c r="N4" s="24" t="s">
        <v>367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4E57563B-1207-4EEF-A7CB-F8D95D53823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2970-D52C-4705-973C-BBE1AEC9E0B6}">
  <dimension ref="A1:T4"/>
  <sheetViews>
    <sheetView view="pageBreakPreview" zoomScale="60" zoomScaleNormal="100" workbookViewId="0">
      <pane ySplit="3" topLeftCell="A4" activePane="bottomLeft" state="frozen"/>
      <selection pane="bottomLeft" activeCell="J20" sqref="J2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29</v>
      </c>
      <c r="C4" s="22" t="s">
        <v>30</v>
      </c>
      <c r="D4" s="180" t="s">
        <v>15</v>
      </c>
      <c r="E4" s="180" t="s">
        <v>0</v>
      </c>
      <c r="F4" s="180">
        <v>80</v>
      </c>
      <c r="G4" s="18" t="s">
        <v>1</v>
      </c>
      <c r="H4" s="18"/>
      <c r="I4" s="19">
        <v>25.14</v>
      </c>
      <c r="J4" s="19">
        <v>34.979999999999997</v>
      </c>
      <c r="K4" s="152">
        <v>35.17</v>
      </c>
      <c r="L4" s="152">
        <v>38.607999999999997</v>
      </c>
      <c r="M4" s="147">
        <v>39</v>
      </c>
      <c r="N4" s="24" t="s">
        <v>368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DF20D476-DA08-4684-A47E-A548C39707B6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838C-F0F2-4650-A499-13670466C1E6}">
  <sheetPr>
    <pageSetUpPr fitToPage="1"/>
  </sheetPr>
  <dimension ref="A1:T6"/>
  <sheetViews>
    <sheetView view="pageBreakPreview" zoomScale="60" zoomScaleNormal="100" workbookViewId="0">
      <pane ySplit="3" topLeftCell="A4" activePane="bottomLeft" state="frozen"/>
      <selection pane="bottomLeft" activeCell="J28" sqref="J28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7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51</v>
      </c>
      <c r="C4" s="22" t="s">
        <v>52</v>
      </c>
      <c r="D4" s="180" t="s">
        <v>15</v>
      </c>
      <c r="E4" s="180" t="s">
        <v>0</v>
      </c>
      <c r="F4" s="180">
        <v>32</v>
      </c>
      <c r="G4" s="18" t="s">
        <v>1</v>
      </c>
      <c r="H4" s="18"/>
      <c r="I4" s="19">
        <v>7.2910000000000004</v>
      </c>
      <c r="J4" s="19">
        <v>7.1</v>
      </c>
      <c r="K4" s="152">
        <v>7.61</v>
      </c>
      <c r="L4" s="152">
        <v>7.2089999999999996</v>
      </c>
      <c r="M4" s="147">
        <v>7.65</v>
      </c>
      <c r="N4" s="24" t="s">
        <v>369</v>
      </c>
      <c r="O4" s="5"/>
      <c r="P4" s="5"/>
      <c r="Q4" s="5"/>
      <c r="R4" s="5"/>
      <c r="S4" s="5"/>
      <c r="T4" s="5"/>
    </row>
    <row r="5" spans="1:20" ht="28.5" customHeight="1" x14ac:dyDescent="0.2">
      <c r="A5" s="78">
        <v>2</v>
      </c>
      <c r="B5" s="23" t="s">
        <v>53</v>
      </c>
      <c r="C5" s="23" t="s">
        <v>52</v>
      </c>
      <c r="D5" s="180" t="s">
        <v>15</v>
      </c>
      <c r="E5" s="78" t="s">
        <v>0</v>
      </c>
      <c r="F5" s="78">
        <v>25</v>
      </c>
      <c r="G5" s="20" t="s">
        <v>62</v>
      </c>
      <c r="H5" s="18"/>
      <c r="I5" s="21">
        <v>0.55600000000000005</v>
      </c>
      <c r="J5" s="21">
        <v>0.87</v>
      </c>
      <c r="K5" s="153">
        <v>0.94</v>
      </c>
      <c r="L5" s="153">
        <v>1.107</v>
      </c>
      <c r="M5" s="148">
        <v>1.1000000000000001</v>
      </c>
      <c r="N5" s="24" t="s">
        <v>370</v>
      </c>
      <c r="O5" s="5"/>
      <c r="P5" s="5"/>
      <c r="Q5" s="5"/>
      <c r="R5" s="5"/>
      <c r="S5" s="5"/>
      <c r="T5" s="5"/>
    </row>
    <row r="6" spans="1:20" ht="15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8.75</v>
      </c>
    </row>
  </sheetData>
  <mergeCells count="2">
    <mergeCell ref="A1:N1"/>
    <mergeCell ref="A6:J6"/>
  </mergeCells>
  <dataValidations count="1">
    <dataValidation type="list" allowBlank="1" showErrorMessage="1" sqref="H4:H5" xr:uid="{C45B0182-132E-49C6-9405-27D430A6DF4D}">
      <formula1>#REF!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75BB-1A32-4C3F-93FB-FEB6308E47AE}">
  <dimension ref="A1:T13"/>
  <sheetViews>
    <sheetView view="pageBreakPreview" zoomScale="60" zoomScaleNormal="100" workbookViewId="0">
      <pane ySplit="3" topLeftCell="A7" activePane="bottomLeft" state="frozen"/>
      <selection pane="bottomLeft" activeCell="K30" sqref="K3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33</v>
      </c>
      <c r="C4" s="29" t="s">
        <v>42</v>
      </c>
      <c r="D4" s="180" t="s">
        <v>15</v>
      </c>
      <c r="E4" s="180" t="s">
        <v>0</v>
      </c>
      <c r="F4" s="180">
        <v>50</v>
      </c>
      <c r="G4" s="18" t="s">
        <v>1</v>
      </c>
      <c r="H4" s="18"/>
      <c r="I4" s="19">
        <v>15.7</v>
      </c>
      <c r="J4" s="19">
        <v>17.45</v>
      </c>
      <c r="K4" s="152">
        <v>16.440000000000001</v>
      </c>
      <c r="L4" s="152">
        <v>17.22</v>
      </c>
      <c r="M4" s="147">
        <v>15</v>
      </c>
      <c r="N4" s="284" t="s">
        <v>32</v>
      </c>
      <c r="O4" s="5"/>
      <c r="P4" s="5"/>
      <c r="Q4" s="5"/>
      <c r="R4" s="5"/>
      <c r="S4" s="5"/>
      <c r="T4" s="5"/>
    </row>
    <row r="5" spans="1:20" ht="28.5" customHeight="1" x14ac:dyDescent="0.2">
      <c r="A5" s="78">
        <v>2</v>
      </c>
      <c r="B5" s="23" t="s">
        <v>34</v>
      </c>
      <c r="C5" s="30" t="s">
        <v>43</v>
      </c>
      <c r="D5" s="180" t="s">
        <v>15</v>
      </c>
      <c r="E5" s="78" t="s">
        <v>0</v>
      </c>
      <c r="F5" s="78">
        <v>50</v>
      </c>
      <c r="G5" s="20" t="s">
        <v>1</v>
      </c>
      <c r="H5" s="18"/>
      <c r="I5" s="21">
        <v>6.21</v>
      </c>
      <c r="J5" s="21">
        <v>6.88</v>
      </c>
      <c r="K5" s="153">
        <v>6.12</v>
      </c>
      <c r="L5" s="153">
        <v>6.37</v>
      </c>
      <c r="M5" s="148">
        <v>6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288">
        <v>3</v>
      </c>
      <c r="B6" s="7" t="s">
        <v>35</v>
      </c>
      <c r="C6" s="38" t="s">
        <v>44</v>
      </c>
      <c r="D6" s="290" t="s">
        <v>15</v>
      </c>
      <c r="E6" s="290" t="s">
        <v>0</v>
      </c>
      <c r="F6" s="290">
        <v>80</v>
      </c>
      <c r="G6" s="292" t="s">
        <v>1</v>
      </c>
      <c r="H6" s="6"/>
      <c r="I6" s="294">
        <v>9.94</v>
      </c>
      <c r="J6" s="294">
        <v>11.4</v>
      </c>
      <c r="K6" s="296">
        <v>11.36</v>
      </c>
      <c r="L6" s="296">
        <v>12.39</v>
      </c>
      <c r="M6" s="298">
        <v>4</v>
      </c>
      <c r="N6" s="286"/>
      <c r="O6" s="278" t="s">
        <v>382</v>
      </c>
      <c r="P6" s="279"/>
      <c r="Q6" s="279"/>
      <c r="R6" s="280"/>
      <c r="S6" s="5"/>
      <c r="T6" s="5"/>
    </row>
    <row r="7" spans="1:20" ht="18.75" customHeight="1" x14ac:dyDescent="0.25">
      <c r="A7" s="289"/>
      <c r="B7" s="7" t="s">
        <v>380</v>
      </c>
      <c r="C7" s="38" t="s">
        <v>381</v>
      </c>
      <c r="D7" s="291"/>
      <c r="E7" s="291"/>
      <c r="F7" s="291"/>
      <c r="G7" s="293"/>
      <c r="H7" s="6"/>
      <c r="I7" s="295"/>
      <c r="J7" s="295"/>
      <c r="K7" s="297"/>
      <c r="L7" s="297"/>
      <c r="M7" s="299"/>
      <c r="N7" s="286"/>
      <c r="O7" s="281"/>
      <c r="P7" s="282"/>
      <c r="Q7" s="282"/>
      <c r="R7" s="283"/>
      <c r="S7" s="5"/>
      <c r="T7" s="5"/>
    </row>
    <row r="8" spans="1:20" ht="25.5" x14ac:dyDescent="0.25">
      <c r="A8" s="78">
        <v>4</v>
      </c>
      <c r="B8" s="7" t="s">
        <v>36</v>
      </c>
      <c r="C8" s="38" t="s">
        <v>45</v>
      </c>
      <c r="D8" s="180" t="s">
        <v>15</v>
      </c>
      <c r="E8" s="78" t="s">
        <v>0</v>
      </c>
      <c r="F8" s="25">
        <v>50</v>
      </c>
      <c r="G8" s="20" t="s">
        <v>1</v>
      </c>
      <c r="H8" s="6"/>
      <c r="I8" s="21">
        <v>6.4</v>
      </c>
      <c r="J8" s="21">
        <v>6.84</v>
      </c>
      <c r="K8" s="153">
        <v>6.13</v>
      </c>
      <c r="L8" s="153">
        <v>6</v>
      </c>
      <c r="M8" s="148">
        <v>6</v>
      </c>
      <c r="N8" s="285"/>
      <c r="O8" s="5"/>
      <c r="P8" s="5"/>
      <c r="Q8" s="5"/>
      <c r="R8" s="5"/>
      <c r="S8" s="5"/>
      <c r="T8" s="5"/>
    </row>
    <row r="9" spans="1:20" ht="19.5" customHeight="1" x14ac:dyDescent="0.25">
      <c r="A9" s="180">
        <v>5</v>
      </c>
      <c r="B9" s="7" t="s">
        <v>37</v>
      </c>
      <c r="C9" s="38" t="s">
        <v>46</v>
      </c>
      <c r="D9" s="180" t="s">
        <v>15</v>
      </c>
      <c r="E9" s="78" t="s">
        <v>0</v>
      </c>
      <c r="F9" s="25">
        <v>85</v>
      </c>
      <c r="G9" s="20" t="s">
        <v>1</v>
      </c>
      <c r="H9" s="6"/>
      <c r="I9" s="21">
        <v>20.82</v>
      </c>
      <c r="J9" s="21">
        <v>21.59</v>
      </c>
      <c r="K9" s="153">
        <v>21.64</v>
      </c>
      <c r="L9" s="153">
        <v>20.62</v>
      </c>
      <c r="M9" s="148">
        <v>20</v>
      </c>
      <c r="N9" s="285"/>
      <c r="O9" s="5"/>
      <c r="P9" s="5"/>
      <c r="Q9" s="5"/>
      <c r="R9" s="5"/>
      <c r="S9" s="5"/>
      <c r="T9" s="5"/>
    </row>
    <row r="10" spans="1:20" ht="19.5" customHeight="1" x14ac:dyDescent="0.25">
      <c r="A10" s="78">
        <v>6</v>
      </c>
      <c r="B10" s="7" t="s">
        <v>38</v>
      </c>
      <c r="C10" s="38" t="s">
        <v>47</v>
      </c>
      <c r="D10" s="180" t="s">
        <v>15</v>
      </c>
      <c r="E10" s="78" t="s">
        <v>0</v>
      </c>
      <c r="F10" s="25">
        <v>75</v>
      </c>
      <c r="G10" s="20" t="s">
        <v>1</v>
      </c>
      <c r="H10" s="6"/>
      <c r="I10" s="21">
        <v>24.2</v>
      </c>
      <c r="J10" s="21">
        <v>24.83</v>
      </c>
      <c r="K10" s="153">
        <v>25.5</v>
      </c>
      <c r="L10" s="153">
        <v>25.83</v>
      </c>
      <c r="M10" s="148">
        <v>25</v>
      </c>
      <c r="N10" s="285"/>
      <c r="O10" s="5"/>
      <c r="P10" s="5"/>
      <c r="Q10" s="5"/>
      <c r="R10" s="5"/>
      <c r="S10" s="5"/>
      <c r="T10" s="5"/>
    </row>
    <row r="11" spans="1:20" ht="19.5" customHeight="1" x14ac:dyDescent="0.25">
      <c r="A11" s="78">
        <v>7</v>
      </c>
      <c r="B11" s="7" t="s">
        <v>39</v>
      </c>
      <c r="C11" s="38" t="s">
        <v>48</v>
      </c>
      <c r="D11" s="180" t="s">
        <v>15</v>
      </c>
      <c r="E11" s="78" t="s">
        <v>0</v>
      </c>
      <c r="F11" s="25">
        <v>125</v>
      </c>
      <c r="G11" s="20" t="s">
        <v>1</v>
      </c>
      <c r="H11" s="6"/>
      <c r="I11" s="149">
        <v>8.73</v>
      </c>
      <c r="J11" s="149">
        <v>9.64</v>
      </c>
      <c r="K11" s="156">
        <v>9.1999999999999993</v>
      </c>
      <c r="L11" s="156">
        <v>9.3000000000000007</v>
      </c>
      <c r="M11" s="150">
        <v>9</v>
      </c>
      <c r="N11" s="285"/>
      <c r="O11" s="5"/>
      <c r="P11" s="5"/>
      <c r="Q11" s="5"/>
      <c r="R11" s="5"/>
      <c r="S11" s="5" t="s">
        <v>19</v>
      </c>
      <c r="T11" s="5"/>
    </row>
    <row r="12" spans="1:20" ht="30" customHeight="1" x14ac:dyDescent="0.25">
      <c r="A12" s="78">
        <v>8</v>
      </c>
      <c r="B12" s="8" t="s">
        <v>40</v>
      </c>
      <c r="C12" s="38" t="s">
        <v>49</v>
      </c>
      <c r="D12" s="180" t="s">
        <v>15</v>
      </c>
      <c r="E12" s="78" t="s">
        <v>0</v>
      </c>
      <c r="F12" s="26">
        <v>66</v>
      </c>
      <c r="G12" s="20" t="s">
        <v>1</v>
      </c>
      <c r="H12" s="6"/>
      <c r="I12" s="149">
        <v>14.28</v>
      </c>
      <c r="J12" s="149">
        <v>15.29</v>
      </c>
      <c r="K12" s="156">
        <v>14.74</v>
      </c>
      <c r="L12" s="156">
        <v>14.2</v>
      </c>
      <c r="M12" s="150">
        <v>14</v>
      </c>
      <c r="N12" s="287"/>
      <c r="O12" s="5"/>
      <c r="P12" s="5"/>
      <c r="Q12" s="5"/>
      <c r="R12" s="5"/>
      <c r="S12" s="5" t="s">
        <v>20</v>
      </c>
      <c r="T12" s="5"/>
    </row>
    <row r="13" spans="1:20" ht="19.5" customHeight="1" x14ac:dyDescent="0.2">
      <c r="A13" s="273"/>
      <c r="B13" s="273"/>
      <c r="C13" s="273"/>
      <c r="D13" s="273"/>
      <c r="E13" s="273"/>
      <c r="F13" s="273"/>
      <c r="G13" s="273"/>
      <c r="H13" s="273"/>
      <c r="I13" s="273"/>
      <c r="J13" s="274"/>
      <c r="K13" s="78"/>
      <c r="L13" s="78"/>
      <c r="M13" s="37">
        <f>SUM(M4:M12)</f>
        <v>99</v>
      </c>
      <c r="N13" s="5"/>
      <c r="O13" s="5"/>
      <c r="P13" s="5"/>
      <c r="Q13" s="5"/>
      <c r="R13" s="5"/>
      <c r="S13" s="5"/>
      <c r="T13" s="5"/>
    </row>
  </sheetData>
  <mergeCells count="14">
    <mergeCell ref="O6:R7"/>
    <mergeCell ref="A1:N1"/>
    <mergeCell ref="N4:N12"/>
    <mergeCell ref="A13:J13"/>
    <mergeCell ref="A6:A7"/>
    <mergeCell ref="D6:D7"/>
    <mergeCell ref="E6:E7"/>
    <mergeCell ref="F6:F7"/>
    <mergeCell ref="G6:G7"/>
    <mergeCell ref="I6:I7"/>
    <mergeCell ref="J6:J7"/>
    <mergeCell ref="K6:K7"/>
    <mergeCell ref="L6:L7"/>
    <mergeCell ref="M6:M7"/>
  </mergeCells>
  <dataValidations count="1">
    <dataValidation type="list" allowBlank="1" showErrorMessage="1" sqref="H4:H5" xr:uid="{70608318-8F4E-4042-AB71-556C14391270}">
      <formula1>$S$11:$S$12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13</vt:i4>
      </vt:variant>
    </vt:vector>
  </HeadingPairs>
  <TitlesOfParts>
    <vt:vector size="27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CVČ </vt:lpstr>
      <vt:lpstr>MŠ Senica</vt:lpstr>
      <vt:lpstr>MSKS Senica</vt:lpstr>
      <vt:lpstr>MPS Senica</vt:lpstr>
      <vt:lpstr>Poliklinika</vt:lpstr>
      <vt:lpstr>SPMS sro</vt:lpstr>
      <vt:lpstr>RSMS sro</vt:lpstr>
      <vt:lpstr>'CVČ '!Oblasť_tlače</vt:lpstr>
      <vt:lpstr>'I ZS Senica'!Oblasť_tlače</vt:lpstr>
      <vt:lpstr>'II ZS Senica'!Oblasť_tlače</vt:lpstr>
      <vt:lpstr>'III ZS Senica'!Oblasť_tlače</vt:lpstr>
      <vt:lpstr>'IV ZSsMS Senica'!Oblasť_tlače</vt:lpstr>
      <vt:lpstr>'Mesto Senica'!Oblasť_tlače</vt:lpstr>
      <vt:lpstr>'MPS Senica'!Oblasť_tlače</vt:lpstr>
      <vt:lpstr>'MSKS Senica'!Oblasť_tlače</vt:lpstr>
      <vt:lpstr>'MŠ Senica'!Oblasť_tlače</vt:lpstr>
      <vt:lpstr>Poliklinika!Oblasť_tlače</vt:lpstr>
      <vt:lpstr>'RSMS sro'!Oblasť_tlače</vt:lpstr>
      <vt:lpstr>'SPMS sro'!Oblasť_tlače</vt:lpstr>
      <vt:lpstr>'ZUS Senica'!Oblasť_tlače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2025-10-24T11:02:58Z</dcterms:modified>
</cp:coreProperties>
</file>