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168 Servisné zabezpečenie\02. Príprava\04. PT\"/>
    </mc:Choice>
  </mc:AlternateContent>
  <bookViews>
    <workbookView xWindow="38280" yWindow="3015" windowWidth="29040" windowHeight="15720" tabRatio="712"/>
  </bookViews>
  <sheets>
    <sheet name="Príloha č.1 - Špecifikácia PZ" sheetId="35" r:id="rId1"/>
    <sheet name=" Príloha č.2 - Kalkulácia ceny" sheetId="36" r:id="rId2"/>
  </sheets>
  <externalReferences>
    <externalReference r:id="rId3"/>
  </externalReferences>
  <definedNames>
    <definedName name="kategoria">[1]SLA_Cat!$B$10:$B$23</definedName>
    <definedName name="LocSla">[1]Priloha_SLA!$B$49:$B$52</definedName>
    <definedName name="_xlnm.Print_Area" localSheetId="0">'Príloha č.1 - Špecifikácia PZ'!$A$1:$D$49</definedName>
    <definedName name="SLACat">[1]!Table1[Služba]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36" l="1"/>
  <c r="H85" i="36"/>
  <c r="I87" i="36" l="1"/>
  <c r="N80" i="36"/>
  <c r="L80" i="36"/>
  <c r="M80" i="36" s="1"/>
  <c r="O80" i="36" s="1"/>
  <c r="N79" i="36"/>
  <c r="L79" i="36"/>
  <c r="M79" i="36" s="1"/>
  <c r="O79" i="36" s="1"/>
  <c r="N72" i="36"/>
  <c r="L72" i="36"/>
  <c r="M72" i="36" s="1"/>
  <c r="O72" i="36" s="1"/>
  <c r="N71" i="36"/>
  <c r="L71" i="36"/>
  <c r="M71" i="36" s="1"/>
  <c r="O71" i="36" s="1"/>
  <c r="N64" i="36"/>
  <c r="L64" i="36"/>
  <c r="M64" i="36" s="1"/>
  <c r="O64" i="36" s="1"/>
  <c r="N63" i="36"/>
  <c r="L63" i="36"/>
  <c r="M63" i="36" s="1"/>
  <c r="O63" i="36" s="1"/>
  <c r="N56" i="36"/>
  <c r="L56" i="36"/>
  <c r="M56" i="36" s="1"/>
  <c r="O56" i="36" s="1"/>
  <c r="N55" i="36"/>
  <c r="L55" i="36"/>
  <c r="M55" i="36" s="1"/>
  <c r="O55" i="36" s="1"/>
  <c r="N54" i="36"/>
  <c r="L54" i="36"/>
  <c r="M54" i="36" s="1"/>
  <c r="O54" i="36" s="1"/>
  <c r="N53" i="36"/>
  <c r="L53" i="36"/>
  <c r="M53" i="36" s="1"/>
  <c r="O53" i="36" s="1"/>
  <c r="N52" i="36"/>
  <c r="L52" i="36"/>
  <c r="M52" i="36" s="1"/>
  <c r="O52" i="36" s="1"/>
  <c r="N45" i="36"/>
  <c r="L45" i="36"/>
  <c r="M45" i="36" s="1"/>
  <c r="O45" i="36" s="1"/>
  <c r="N44" i="36"/>
  <c r="L44" i="36"/>
  <c r="M44" i="36" s="1"/>
  <c r="O44" i="36" s="1"/>
  <c r="N43" i="36"/>
  <c r="L43" i="36"/>
  <c r="M43" i="36" s="1"/>
  <c r="O43" i="36" s="1"/>
  <c r="N36" i="36"/>
  <c r="L36" i="36"/>
  <c r="M36" i="36" s="1"/>
  <c r="O36" i="36" s="1"/>
  <c r="N35" i="36"/>
  <c r="L35" i="36"/>
  <c r="M35" i="36" s="1"/>
  <c r="O35" i="36" s="1"/>
  <c r="N34" i="36"/>
  <c r="L34" i="36"/>
  <c r="M34" i="36" s="1"/>
  <c r="O34" i="36" s="1"/>
  <c r="N27" i="36"/>
  <c r="L27" i="36"/>
  <c r="M27" i="36" s="1"/>
  <c r="O27" i="36" s="1"/>
  <c r="N26" i="36"/>
  <c r="L26" i="36"/>
  <c r="M26" i="36" s="1"/>
  <c r="O26" i="36" s="1"/>
  <c r="N25" i="36"/>
  <c r="L25" i="36"/>
  <c r="M25" i="36" s="1"/>
  <c r="O25" i="36" s="1"/>
  <c r="L18" i="36"/>
  <c r="M18" i="36" s="1"/>
  <c r="L17" i="36"/>
  <c r="M17" i="36" s="1"/>
  <c r="L16" i="36"/>
  <c r="M16" i="36" s="1"/>
  <c r="L15" i="36"/>
  <c r="M15" i="36" s="1"/>
  <c r="L14" i="36"/>
  <c r="M14" i="36" s="1"/>
  <c r="L13" i="36"/>
  <c r="M13" i="36" s="1"/>
  <c r="L12" i="36"/>
  <c r="M12" i="36" s="1"/>
  <c r="L11" i="36"/>
  <c r="M11" i="36" s="1"/>
  <c r="L10" i="36"/>
  <c r="M10" i="36" s="1"/>
  <c r="O73" i="36" l="1"/>
  <c r="I90" i="36" s="1"/>
  <c r="N37" i="36"/>
  <c r="H86" i="36" s="1"/>
  <c r="N57" i="36"/>
  <c r="H88" i="36" s="1"/>
  <c r="N65" i="36"/>
  <c r="H89" i="36" s="1"/>
  <c r="O19" i="36"/>
  <c r="I84" i="36" s="1"/>
  <c r="O46" i="36"/>
  <c r="H84" i="36"/>
  <c r="N28" i="36"/>
  <c r="N46" i="36"/>
  <c r="H87" i="36" s="1"/>
  <c r="N81" i="36"/>
  <c r="H91" i="36" s="1"/>
  <c r="O65" i="36"/>
  <c r="I89" i="36" s="1"/>
  <c r="N73" i="36"/>
  <c r="H90" i="36" s="1"/>
  <c r="O37" i="36"/>
  <c r="I86" i="36" s="1"/>
  <c r="O81" i="36"/>
  <c r="I91" i="36" s="1"/>
  <c r="O28" i="36"/>
  <c r="I85" i="36" s="1"/>
  <c r="O57" i="36"/>
  <c r="I88" i="36" s="1"/>
  <c r="H92" i="36" l="1"/>
  <c r="I92" i="36"/>
</calcChain>
</file>

<file path=xl/sharedStrings.xml><?xml version="1.0" encoding="utf-8"?>
<sst xmlns="http://schemas.openxmlformats.org/spreadsheetml/2006/main" count="725" uniqueCount="260">
  <si>
    <t>Názov predmetu zákazky:</t>
  </si>
  <si>
    <t>Špecifikácia predmetu zákazky</t>
  </si>
  <si>
    <t>FUNKČNÁ ŠPECIFIKÁCIA:</t>
  </si>
  <si>
    <t>CPV:</t>
  </si>
  <si>
    <t xml:space="preserve">32420000-3  -  Sieťové zariadenia
32427000-2  -  Sieťový systém
72700000-7  -  Služby pre počítačové siete
</t>
  </si>
  <si>
    <t>Počet</t>
  </si>
  <si>
    <t>MJ</t>
  </si>
  <si>
    <t>ks</t>
  </si>
  <si>
    <t>Servisné a licenčné zabezpečenie sieťových security systémov</t>
  </si>
  <si>
    <t>Analýza aktuálneho stavu a návrh riešenia</t>
  </si>
  <si>
    <t>hod</t>
  </si>
  <si>
    <t>Inštalácia, zapojenie a úprava software</t>
  </si>
  <si>
    <t>Konfigurácia riešenia, testovanie funkcionality</t>
  </si>
  <si>
    <t>Spracovanie dokumentácie</t>
  </si>
  <si>
    <t>Projekt manažment pre nasadenie segmentačných firewallov</t>
  </si>
  <si>
    <t>Cisco Fire Power 2110 Threat Defense Threat and Malware 3Y Subs predplatné na obdoobie 48 mesiacov</t>
  </si>
  <si>
    <t>2.1</t>
  </si>
  <si>
    <t>2.2</t>
  </si>
  <si>
    <t>3.1</t>
  </si>
  <si>
    <t>3.2</t>
  </si>
  <si>
    <t>SMA Centralized Web Management Reporting License</t>
  </si>
  <si>
    <t>4.1</t>
  </si>
  <si>
    <t>4.2</t>
  </si>
  <si>
    <t>5.1</t>
  </si>
  <si>
    <t>1Y Progress Flowmon Collector 1000 VA Standard Support od 1.1.2028 do 31.12.2029</t>
  </si>
  <si>
    <t>mes</t>
  </si>
  <si>
    <t>6.1</t>
  </si>
  <si>
    <t>Cisco Identity Service Engine Subscription</t>
  </si>
  <si>
    <t>5.2</t>
  </si>
  <si>
    <t>Cisco Identity Service Engine Premier Subscription
na obdobie 48 mesiacov</t>
  </si>
  <si>
    <t>5.3</t>
  </si>
  <si>
    <t>5.4</t>
  </si>
  <si>
    <t>Cisco ISE Virtual Machine Common PID appliance</t>
  </si>
  <si>
    <t>7.1</t>
  </si>
  <si>
    <t>Servisná podpora servera Cisco UCS na ktorom sú prevádzkované appliance supportovaných systémov uvedené v položkách číslo 2. až 6.</t>
  </si>
  <si>
    <t>Poskytovateľ SLA služieb zabezpečí technickú podporu, administráciu, implementáciu licencií, ITSM prístup a monitoring systémov uvedených v položkách číslo 1.- 7. po dobu 48 mesiacov</t>
  </si>
  <si>
    <t>7.2</t>
  </si>
  <si>
    <t>Poskytovateľ SLA služieb poskytne počas trvania zmluvného vzťahu 240 predplatených hodín pre zmenové alebo konfiguračné požiadavky. Fakturované mesačne priebežne v objeme 5 hodín za mesiac, čerpané kedykoľvek v rámci zmluvného obdobia, do počtu už uhradeného objemu hodín, maximálne plus 10 % celkového počtu zazmluvnených hodín.</t>
  </si>
  <si>
    <t>Úroveň SLA služieb, dostupnosť podpory, reakčné doby a doby do vyriešenia incidentu sú poskytované podľa Prílohy č.1 k Zmluve o servise. Požadovaná úroveň SLA služby je uvedená pri jednotlivých Položkách číslo 1. - 7. špecifikácie predmetu zákazky.</t>
  </si>
  <si>
    <t>1.1</t>
  </si>
  <si>
    <t>1.2</t>
  </si>
  <si>
    <t>1.3</t>
  </si>
  <si>
    <t>1.4</t>
  </si>
  <si>
    <t>1.5</t>
  </si>
  <si>
    <t>1.6</t>
  </si>
  <si>
    <t>1.7</t>
  </si>
  <si>
    <t>1.8</t>
  </si>
  <si>
    <t>1.9</t>
  </si>
  <si>
    <t>Úroveň SLA - SLA_Gold_24x7</t>
  </si>
  <si>
    <t>Úroveň SLA - SLA_Silver_24x7</t>
  </si>
  <si>
    <t>4.3</t>
  </si>
  <si>
    <t>Úroveň SLA - SLA_Silver_8x5</t>
  </si>
  <si>
    <t>5.5</t>
  </si>
  <si>
    <t>6.2</t>
  </si>
  <si>
    <t>Incident management na zariadenia podľa rozsahu zmluvy: Priority 1 až 4 podľa závažnosti incidentu.</t>
  </si>
  <si>
    <t>Pre Service Desk musí byť zabezpečený špecialista hovoriaci v slovenskom, resp. českom jazyku.</t>
  </si>
  <si>
    <t>Service Desk zabezpečuje vytváranie a evidenciu všetkých hlásených a vygenerovaných Ticketov a sledovanie ich životného cyklu.</t>
  </si>
  <si>
    <t>Monitoring pre zariadenia ktoré sú súčasťou dodávky:
zabezpečuje konštantný dohľad nad kritickými službami a infraštruktúrou.</t>
  </si>
  <si>
    <t>ADM (Account Delivery Manager): pracovník dodávateľa priamo zodpovedný za zabezpečovanie plnenia tejto zmluvy.</t>
  </si>
  <si>
    <t>Riešenie kybernetických bezpečnostných incidentov.</t>
  </si>
  <si>
    <t>Pravidelné reporty na mesačnej báze, ktoré popisujú najzávažnejšie bezpečnostné incidenty.</t>
  </si>
  <si>
    <t>Návrh riešení najzávažnejších incidentov.</t>
  </si>
  <si>
    <t>Service Desk - zabezpečí poskytovateľ servisných služieb</t>
  </si>
  <si>
    <t>Dodávateľ riešenia zabezpečí pravidelné stretnutia poskytujúce priestor na priamu spätnú väzbu, riešenie bežných problémov, prediskutovanie podnetov na zlepšenie poskytovaných služieb alebo konzultácie v oblasti IT rozvoja - minimálne 4x ročne po dohode s objednávateľom.</t>
  </si>
  <si>
    <t>Kritické aktualizácie: dodávateľ bude objednávateľa bezprostredne informovať v prípade, ak bude  zistená alebo hardvérovým výrobcom oznámená kritická hardvérová zraniteľnosť alebo softvérová aktualizácia pre dodanú infraštruktúru. Dodávateľ kritické aktualizácie aplikuje okamžite po schválení objednávateľom. Aktualizácie musia byť pred nasadením testované tak, aby sa predišlo neočakávaným zlyhaniam, ktoré by mohli negatívne ovplyvniť chod organizácie objednávateľa.</t>
  </si>
  <si>
    <t>Aktualizácia dokumentácie podľa vykonaných zmien</t>
  </si>
  <si>
    <t>Dostupnosť Service Desku je 24*7*365</t>
  </si>
  <si>
    <t>Úroveň SLA - SLA_Bronze_8x5</t>
  </si>
  <si>
    <t>8.1</t>
  </si>
  <si>
    <t>8.2</t>
  </si>
  <si>
    <t>8.3</t>
  </si>
  <si>
    <t>8.3.1</t>
  </si>
  <si>
    <t>8.3.2</t>
  </si>
  <si>
    <t>8.3.3</t>
  </si>
  <si>
    <t>8.4</t>
  </si>
  <si>
    <t>8.4.1</t>
  </si>
  <si>
    <t>8.4.2</t>
  </si>
  <si>
    <t>8.4.3</t>
  </si>
  <si>
    <t>8.4.4</t>
  </si>
  <si>
    <t>8.5</t>
  </si>
  <si>
    <t>8.6</t>
  </si>
  <si>
    <t>8.7</t>
  </si>
  <si>
    <t>8.8</t>
  </si>
  <si>
    <t>8.9</t>
  </si>
  <si>
    <t>8.10</t>
  </si>
  <si>
    <t>8.11</t>
  </si>
  <si>
    <t>8.12</t>
  </si>
  <si>
    <t>Servisná podpora výrobcom PRTNR SS 8X5XNBD Cisco Firepower 2110 NGFW Appliance, 1U na obdobie 48 mesiacov</t>
  </si>
  <si>
    <t>Cisco Partner Support Service and Software Support Service UPGRADES Cisco ISE Virtual Machine Common PID na obdobie 48 mesiacov</t>
  </si>
  <si>
    <t>Web Advantage SW Bundle (WREP+WUC+AMAL) License Cisco Web Security XaaS Subscription na obdobie 48 mesiacov</t>
  </si>
  <si>
    <t>Položka č.1 - Dvojica segmentačných firewallov - Dodanie a Support</t>
  </si>
  <si>
    <t>Položka č.2 - Cisco Firepower Support</t>
  </si>
  <si>
    <t>Položka č.3 - Cisco Secure Web Appliance Support</t>
  </si>
  <si>
    <t>Položka č. 4 - Cisco Stealthwatch Enterprise XaaS Subscription</t>
  </si>
  <si>
    <t>Položka č.5 - Cisco Identity Service Engine Support</t>
  </si>
  <si>
    <t>Položka č.6 - Progress Flowmon Collector 1000 VA Standard Support</t>
  </si>
  <si>
    <t>Položka č.7 - Cisco UCS server Support</t>
  </si>
  <si>
    <t>Položka č.8 - Služby SLA servisnej podpory</t>
  </si>
  <si>
    <t>SLA_ID</t>
  </si>
  <si>
    <t>SLA</t>
  </si>
  <si>
    <t>Priorita 1</t>
  </si>
  <si>
    <t>Priorita 2</t>
  </si>
  <si>
    <t>Priorita 3</t>
  </si>
  <si>
    <t>Priorita 4</t>
  </si>
  <si>
    <t>SLA_Bronze_8x5</t>
  </si>
  <si>
    <t>Dostupnosť</t>
  </si>
  <si>
    <t>TTO</t>
  </si>
  <si>
    <t>TTR</t>
  </si>
  <si>
    <t>Incident Management</t>
  </si>
  <si>
    <t>8x5</t>
  </si>
  <si>
    <t>2H</t>
  </si>
  <si>
    <t>NBD</t>
  </si>
  <si>
    <t>48H</t>
  </si>
  <si>
    <t>120H</t>
  </si>
  <si>
    <t>Problem Management</t>
  </si>
  <si>
    <t>-</t>
  </si>
  <si>
    <t>Change Management</t>
  </si>
  <si>
    <t>SLA_Silver_24x7</t>
  </si>
  <si>
    <t>SLA_Gold_24x7</t>
  </si>
  <si>
    <t>SlaB85</t>
  </si>
  <si>
    <t>72h</t>
  </si>
  <si>
    <t>4BD</t>
  </si>
  <si>
    <t>24x7</t>
  </si>
  <si>
    <t>1H</t>
  </si>
  <si>
    <t>6H</t>
  </si>
  <si>
    <t>72H</t>
  </si>
  <si>
    <t>96H</t>
  </si>
  <si>
    <t>2BD</t>
  </si>
  <si>
    <t>30min</t>
  </si>
  <si>
    <t>4H</t>
  </si>
  <si>
    <t>12H</t>
  </si>
  <si>
    <t>36H</t>
  </si>
  <si>
    <t>SlaS247</t>
  </si>
  <si>
    <t>SlaG247</t>
  </si>
  <si>
    <t>Vyhradeným komunikačným rozhraním určeným pre prístup k službám je ServiceDesk poskytovateľa, ktorý slúži pre nahlásenie poruchy alebo servisnej požiadavky nasledovnými spôsobmi:</t>
  </si>
  <si>
    <t>telefonicky</t>
  </si>
  <si>
    <t>+421-X-XXXXXX</t>
  </si>
  <si>
    <t>elektronicky - e-mail</t>
  </si>
  <si>
    <t xml:space="preserve">mail@mail.com </t>
  </si>
  <si>
    <t>elektronicky - ITSM poskytovatele</t>
  </si>
  <si>
    <t>https://servicedesk.firma.com</t>
  </si>
  <si>
    <t xml:space="preserve">1.1 Špecifikácia služieb poskytovaných v rámci jednotlivých položiek: </t>
  </si>
  <si>
    <t>1.2 Špecifikácia služieb poskytovaných v rámci jednotlivých položiekSlužby - komunikačné rozhranie</t>
  </si>
  <si>
    <t>Dostupnosť ServiceDesku je určená parametrom Dostupnosť uvedeným v popise SLA v odstavci 1.1 Špecifikácia služieb poskytovaných v rámci jednotlivých položiek</t>
  </si>
  <si>
    <t>2. Zoznam lokalít a kontaktných osôb</t>
  </si>
  <si>
    <t>ID:</t>
  </si>
  <si>
    <t>Lokalita, adresa:</t>
  </si>
  <si>
    <t>Štát</t>
  </si>
  <si>
    <t>Telefón:</t>
  </si>
  <si>
    <t>E-mail:</t>
  </si>
  <si>
    <t>Kontaktná osoba:</t>
  </si>
  <si>
    <t>SSK_001</t>
  </si>
  <si>
    <t>VÚSCH, Ondavská 8, Košice</t>
  </si>
  <si>
    <t>SK</t>
  </si>
  <si>
    <t>SSK_002</t>
  </si>
  <si>
    <t>BCM Moldavská 10, Košice</t>
  </si>
  <si>
    <t>3. Zoznam pokrytých zariadení a aplikácíi</t>
  </si>
  <si>
    <t>ID</t>
  </si>
  <si>
    <t>PN</t>
  </si>
  <si>
    <t>SN</t>
  </si>
  <si>
    <t>Kategória</t>
  </si>
  <si>
    <t>Množstvo</t>
  </si>
  <si>
    <t>Lokalita</t>
  </si>
  <si>
    <t>Datum aktivácie</t>
  </si>
  <si>
    <t>Maintenance</t>
  </si>
  <si>
    <t>Firewall</t>
  </si>
  <si>
    <t>Network FW 1</t>
  </si>
  <si>
    <t>Network FW 2</t>
  </si>
  <si>
    <t>2.3</t>
  </si>
  <si>
    <t>FMC - FirePower Mgmt Console</t>
  </si>
  <si>
    <t>Server virtuálny</t>
  </si>
  <si>
    <t>Cisco WSA 1</t>
  </si>
  <si>
    <t>Cisco WSA 2</t>
  </si>
  <si>
    <t>3.3</t>
  </si>
  <si>
    <t>Cisco SMA a SMC</t>
  </si>
  <si>
    <t>Cisco Stealthwatch</t>
  </si>
  <si>
    <t>Cisco ISE 1</t>
  </si>
  <si>
    <t>Cisco ISE 2</t>
  </si>
  <si>
    <t>Progress Flowmon</t>
  </si>
  <si>
    <t>Cisco UCS server</t>
  </si>
  <si>
    <t>Server fyzický</t>
  </si>
  <si>
    <r>
      <t xml:space="preserve">Príloha č. 2 - </t>
    </r>
    <r>
      <rPr>
        <sz val="10"/>
        <color theme="1"/>
        <rFont val="Arial"/>
        <family val="2"/>
        <charset val="238"/>
      </rPr>
      <t>Kalkulácia ceny - Štruktúrovaný rozpočet ceny predmetu zákazky</t>
    </r>
  </si>
  <si>
    <t>Názov predmetu</t>
  </si>
  <si>
    <t>Položka č. 1 - Dvojica segmentačných firewallov - Dodanie a Support</t>
  </si>
  <si>
    <t>P.č.</t>
  </si>
  <si>
    <t>Názov položky predmetu</t>
  </si>
  <si>
    <t>Obchodný názov ponúkaného tovaru / služby</t>
  </si>
  <si>
    <t>Katalógové číslo</t>
  </si>
  <si>
    <t>Jednotková cena
v EUR
bez DPH</t>
  </si>
  <si>
    <t>Sadzba DPH
v %</t>
  </si>
  <si>
    <t>Výška DPH
v EUR</t>
  </si>
  <si>
    <t>Jednotková cena
v EUR
s DPH</t>
  </si>
  <si>
    <t>Celková cena
za požadovaný počet MJ
v EUR bez DPH</t>
  </si>
  <si>
    <t>Celková cena
za požadovaný počet MJ
v EUR s DPH</t>
  </si>
  <si>
    <t>1.</t>
  </si>
  <si>
    <t>2.</t>
  </si>
  <si>
    <t>3.</t>
  </si>
  <si>
    <t>4.</t>
  </si>
  <si>
    <t>5.</t>
  </si>
  <si>
    <t>6.</t>
  </si>
  <si>
    <t>7.</t>
  </si>
  <si>
    <t>8.</t>
  </si>
  <si>
    <t>9.</t>
  </si>
  <si>
    <t>10.</t>
  </si>
  <si>
    <t>11.</t>
  </si>
  <si>
    <t>12.</t>
  </si>
  <si>
    <t>Medzisúčet - Celková cena za Položku č. 1</t>
  </si>
  <si>
    <t>Položka č. 2 - Cisco Firepower Support</t>
  </si>
  <si>
    <t>Medzisúčet - Celková cena za Položku č. 2</t>
  </si>
  <si>
    <t>Položka č. 3 - Cisco Secure Web Appliance Support</t>
  </si>
  <si>
    <t>Medzisúčet - Celková cena za Položku č. 3</t>
  </si>
  <si>
    <t>Medzisúčet - Celková cena za Položku č. 4</t>
  </si>
  <si>
    <t>Položka č. 5 - Cisco Identity Service Engine Support</t>
  </si>
  <si>
    <t>Medzisúčet - Celková cena za Položku č. 5</t>
  </si>
  <si>
    <t>Položka č. 6 - Progress Flowmon Collector 1000 VA Standard Support</t>
  </si>
  <si>
    <t>Medzisúčet - Celková cena za Položku č. 6</t>
  </si>
  <si>
    <t>Položka č. 7 - Cisco UCS server Support</t>
  </si>
  <si>
    <t>Medzisúčet - Celková cena za Položku č. 7</t>
  </si>
  <si>
    <t>Položka č. 8 - Služby SLA servisnej podpory</t>
  </si>
  <si>
    <t>Medzisúčet - Celková cena za Položku č. 8</t>
  </si>
  <si>
    <t>Por. č.</t>
  </si>
  <si>
    <t>Názov položky</t>
  </si>
  <si>
    <t>Celková cena
za položku
v EUR bez DPH</t>
  </si>
  <si>
    <t>Celková cena
za položku
v EUR s DPH</t>
  </si>
  <si>
    <t>Dvojica segmentačných firewallov - Dodanie a Support</t>
  </si>
  <si>
    <t>Cisco Firepower Support</t>
  </si>
  <si>
    <t>Cisco Secure Web Appliance Support</t>
  </si>
  <si>
    <t>Cisco Stealthwatch Enterprise XaaS Subscription</t>
  </si>
  <si>
    <t>Cisco Identity Service Engine Support</t>
  </si>
  <si>
    <t>Progress Flowmon Collector 1000 VA Standard Support</t>
  </si>
  <si>
    <t>Cisco UCS server Support</t>
  </si>
  <si>
    <t>Služby SLA servisnej podpory</t>
  </si>
  <si>
    <t>Celková cena za predmet zákazky</t>
  </si>
  <si>
    <t>Týmto potvrdzujem, že všetky uvedené informácie sú pravdivé.</t>
  </si>
  <si>
    <t>Obchodný názov uchádzača:</t>
  </si>
  <si>
    <t>Sídlo uchádzača:</t>
  </si>
  <si>
    <t>V:</t>
  </si>
  <si>
    <t>Podpis a pečiatka:</t>
  </si>
  <si>
    <t>Dňa:</t>
  </si>
  <si>
    <t>Meno a priezvisko oprávnenéj osoby na podpisovanie:</t>
  </si>
  <si>
    <t>služba</t>
  </si>
  <si>
    <t>Cisco Secure Network Analytics Flow Rate License - 100 Pack na obdobie 48 mesiacov</t>
  </si>
  <si>
    <t>Cisco Software Support Service UPGRADES Cisco Stealthwatch Flow Sensor, Virtual na obdobie 48 mesiacov</t>
  </si>
  <si>
    <t>Cisco Identity Service Engine Premier Subscription na obdobie 48 mesiacov</t>
  </si>
  <si>
    <t>Priorita 1 - spravidla, ak je situácia veľmi naliehavá a prevádzkové problémy znemožňujú používanie informačného systému (IS); t. j. nie je zabezpečená elektronická komunikácia a tok dát IS Objednávateľa a neexistuje postup pre náhradné riešenie problému použitím bežných postupov v kompetencii správcu systému. Takéto prevádzkové problémy sú riešené z obidvoch strán s najvyššou prioritou a v riešení sa pokračuje až pokiaľ nie je dosiahnutá funkčnosť tej úrovne, ktorá bola pred nastaním incidentu. Nahlásenie takéhoto incidentu sa uskutoční aj telefonicky
TTO (Time To Own), TTR (Time To Resolve) podľa bodu č.1.1 Špecifikácia služieb poskytovaných v rámci jednotlivých položiek</t>
  </si>
  <si>
    <t>Priorita 2 - spravidla pre incidenty, obmedzujúce používanie IS pre skupinu užívateľov a spôsobujúce významné problémy pri používaní, avšak sú prekonateľné dočasným náhradným postupom. Takéto incidenty sú riešené z obidvoch strán s výššou prioritou a v riešení sa pokračuje až pokiaľ nie je dosiahnutá funkčnosť tej úrovne, ktorá bola pred nastaním Incidentu. Nahlásenie takéhoto incidentu sa uskutoční aj telefonicky.
TTO (Time To Own), TTR (Time To Resolve) podľa podľa bodu č.1.1 Špecifikácia služieb poskytovaných v rámci jednotlivých položiek</t>
  </si>
  <si>
    <t>Priorita 3 – spravidla pre incidenty, ktoré majú dopad na malý počet užívateľov a/alebo, ktoré komplikujú postupy pri práci v rámci IS, t. j. prejavujú sa v nezhode ovládania či výstupov so správaním popísaným v dokumentácii/helpe, alebo nie sú uvedené v predchádzajúcich kategóriách. Takéto incidenty sú riešené z obidvoch strán počas pracovnej doby. Nahlásenie takéhoto incidentu je realizované spísaním záznamu do helpdeskového systému Dodávateľa.
TTO (Time To Own), TTR (Time To Resolve) podľa podľa bodu č.1.1 Špecifikácia služieb poskytovaných v rámci jednotlivých položiek</t>
  </si>
  <si>
    <t>Doplňujúce informácie k požiadavkam na predmetu zákazky:</t>
  </si>
  <si>
    <t>Profylaxia</t>
  </si>
  <si>
    <t>Monitoring</t>
  </si>
  <si>
    <t>Áno</t>
  </si>
  <si>
    <t>Nie</t>
  </si>
  <si>
    <t>h/mes</t>
  </si>
  <si>
    <t>Počet predplatených hodín pre službu Change Management</t>
  </si>
  <si>
    <t>Servisné a licenčné zabezpečenie sieťových security systémov postavených hlavne na technológiách CISCO, ktoré obstarávateľ aktuálne prevádzkuje.
Doplnenie riešenia firewallov o segmentačné FortiGate firewally, pre zvýšenie výkonnosti a bezpečnosti existujúcich zariadení.
Prípustný je ekvivalent, kvalitatívne a kvantitatívne rovnaký alebo lepší, spolu s požadovaným príslušenstvom a predplatnými licenciami</t>
  </si>
  <si>
    <t>Firewall FG-201G Forti Gate v konfigurácii: 10 x GE RJ45 (including 1 x MGMT port, 1 x HA port, 8 x switch ports), 4 x GE SFP slots, 8 x 5GE RJ45, 8 x 10GE SFP+ slots, NP7Lite and CP10 hardware accelerated, 480GB onboard SSD storage.</t>
  </si>
  <si>
    <t>Advanced Threat Protection (IPS, Advanced Malware Protection Service, Application Control, and FortiCare Premium) pre FG-201G Forti Gate
Na obdobie minimálne 48 mesiacov</t>
  </si>
  <si>
    <t>Subscription license for 5 GB/Day Central Logging &amp; Analytics. Include FortiCare Premium support, IOC, Security Automation Service and FortiGuard Outbreak Detection Service.
Na obdobie minimálne 48 mesiacov</t>
  </si>
  <si>
    <t>Segmentačný FW 1 s príslušenstvom</t>
  </si>
  <si>
    <t>Segmentačný FW 2 s príslušenstvom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</si>
</sst>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2" x14ac:knownFonts="1">
    <font>
      <sz val="11"/>
      <color theme="1"/>
      <name val="Calibri"/>
      <family val="2"/>
      <charset val="238"/>
      <scheme val="minor"/>
    </font>
    <font>
      <sz val="10"/>
      <name val="Arial"/>
      <family val="2"/>
      <charset val="238"/>
    </font>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sz val="14"/>
      <color theme="1"/>
      <name val="Arial"/>
      <family val="2"/>
      <charset val="238"/>
    </font>
    <font>
      <b/>
      <sz val="10"/>
      <name val="Arial"/>
      <family val="2"/>
      <charset val="238"/>
    </font>
    <font>
      <sz val="8"/>
      <name val="Calibri"/>
      <family val="2"/>
      <charset val="238"/>
      <scheme val="minor"/>
    </font>
    <font>
      <sz val="10"/>
      <color rgb="FF7030A0"/>
      <name val="Arial"/>
      <family val="2"/>
      <charset val="238"/>
    </font>
    <font>
      <sz val="9"/>
      <color theme="1"/>
      <name val="Arial"/>
      <family val="2"/>
      <charset val="238"/>
    </font>
    <font>
      <b/>
      <sz val="9"/>
      <name val="Arial"/>
      <family val="2"/>
      <charset val="238"/>
    </font>
    <font>
      <sz val="9"/>
      <name val="Arial"/>
      <family val="2"/>
      <charset val="238"/>
    </font>
    <font>
      <u/>
      <sz val="10"/>
      <color theme="10"/>
      <name val="Arial"/>
      <family val="2"/>
      <charset val="238"/>
    </font>
    <font>
      <b/>
      <sz val="12"/>
      <name val="Arial"/>
      <family val="2"/>
      <charset val="238"/>
    </font>
    <font>
      <i/>
      <sz val="9"/>
      <name val="Arial"/>
      <family val="2"/>
      <charset val="238"/>
    </font>
    <font>
      <b/>
      <sz val="9"/>
      <color theme="1"/>
      <name val="Calibri"/>
      <family val="2"/>
      <charset val="238"/>
    </font>
    <font>
      <b/>
      <sz val="9"/>
      <color theme="1"/>
      <name val="Arial"/>
      <family val="2"/>
      <charset val="238"/>
    </font>
    <font>
      <sz val="10"/>
      <color rgb="FFFF0000"/>
      <name val="Arial"/>
      <family val="2"/>
      <charset val="238"/>
    </font>
    <font>
      <sz val="8"/>
      <color theme="1"/>
      <name val="Arial"/>
      <family val="2"/>
      <charset val="238"/>
    </font>
    <font>
      <b/>
      <sz val="8"/>
      <name val="Arial"/>
      <family val="2"/>
      <charset val="238"/>
    </font>
    <font>
      <sz val="8"/>
      <name val="Arial"/>
      <family val="2"/>
      <charset val="238"/>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theme="9"/>
      </patternFill>
    </fill>
    <fill>
      <patternFill patternType="solid">
        <fgColor theme="9" tint="0.59999389629810485"/>
        <bgColor indexed="64"/>
      </patternFill>
    </fill>
    <fill>
      <patternFill patternType="solid">
        <fgColor rgb="FFFFFF00"/>
        <b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79998168889431442"/>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thin">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style="thin">
        <color auto="1"/>
      </right>
      <top style="thin">
        <color indexed="64"/>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auto="1"/>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thin">
        <color rgb="FFC00000"/>
      </bottom>
      <diagonal/>
    </border>
    <border>
      <left style="thin">
        <color auto="1"/>
      </left>
      <right style="medium">
        <color auto="1"/>
      </right>
      <top/>
      <bottom/>
      <diagonal/>
    </border>
    <border>
      <left style="medium">
        <color auto="1"/>
      </left>
      <right style="thin">
        <color rgb="FFC00000"/>
      </right>
      <top style="thin">
        <color rgb="FFC00000"/>
      </top>
      <bottom/>
      <diagonal/>
    </border>
    <border>
      <left/>
      <right style="thin">
        <color rgb="FFC00000"/>
      </right>
      <top style="thin">
        <color rgb="FFC00000"/>
      </top>
      <bottom/>
      <diagonal/>
    </border>
    <border>
      <left style="thin">
        <color rgb="FFC00000"/>
      </left>
      <right style="thin">
        <color rgb="FFC00000"/>
      </right>
      <top style="thin">
        <color rgb="FFC00000"/>
      </top>
      <bottom/>
      <diagonal/>
    </border>
    <border>
      <left style="thin">
        <color rgb="FFC00000"/>
      </left>
      <right style="thin">
        <color rgb="FFC00000"/>
      </right>
      <top style="thin">
        <color rgb="FFC00000"/>
      </top>
      <bottom style="thin">
        <color rgb="FFC00000"/>
      </bottom>
      <diagonal/>
    </border>
    <border>
      <left style="thin">
        <color rgb="FFC00000"/>
      </left>
      <right style="medium">
        <color auto="1"/>
      </right>
      <top style="thin">
        <color rgb="FFC00000"/>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auto="1"/>
      </left>
      <right style="thin">
        <color auto="1"/>
      </right>
      <top/>
      <bottom style="medium">
        <color indexed="64"/>
      </bottom>
      <diagonal/>
    </border>
    <border>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auto="1"/>
      </left>
      <right style="medium">
        <color auto="1"/>
      </right>
      <top style="medium">
        <color auto="1"/>
      </top>
      <bottom style="medium">
        <color auto="1"/>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medium">
        <color indexed="64"/>
      </right>
      <top style="thin">
        <color auto="1"/>
      </top>
      <bottom style="medium">
        <color auto="1"/>
      </bottom>
      <diagonal/>
    </border>
    <border>
      <left style="thin">
        <color indexed="64"/>
      </left>
      <right style="dotted">
        <color auto="1"/>
      </right>
      <top style="medium">
        <color auto="1"/>
      </top>
      <bottom style="medium">
        <color auto="1"/>
      </bottom>
      <diagonal/>
    </border>
    <border>
      <left/>
      <right/>
      <top/>
      <bottom style="dotted">
        <color auto="1"/>
      </bottom>
      <diagonal/>
    </border>
    <border>
      <left/>
      <right style="thin">
        <color auto="1"/>
      </right>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6">
    <xf numFmtId="0" fontId="0" fillId="0" borderId="0"/>
    <xf numFmtId="0" fontId="1" fillId="0" borderId="0"/>
    <xf numFmtId="0" fontId="2" fillId="0" borderId="0"/>
    <xf numFmtId="0" fontId="1" fillId="0" borderId="0"/>
    <xf numFmtId="0" fontId="13" fillId="0" borderId="0" applyNumberFormat="0" applyFill="0" applyBorder="0" applyAlignment="0" applyProtection="0"/>
    <xf numFmtId="0" fontId="1" fillId="0" borderId="0"/>
  </cellStyleXfs>
  <cellXfs count="374">
    <xf numFmtId="0" fontId="0" fillId="0" borderId="0" xfId="0"/>
    <xf numFmtId="0" fontId="3" fillId="0" borderId="0" xfId="0" applyFont="1" applyAlignment="1" applyProtection="1">
      <alignment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0" xfId="0" applyFont="1" applyAlignment="1" applyProtection="1">
      <alignment vertical="top" wrapText="1"/>
      <protection locked="0"/>
    </xf>
    <xf numFmtId="0" fontId="3" fillId="0" borderId="0" xfId="0" applyFont="1" applyAlignment="1">
      <alignment vertical="center"/>
    </xf>
    <xf numFmtId="0" fontId="7" fillId="3" borderId="0" xfId="0" applyFont="1" applyFill="1" applyAlignment="1" applyProtection="1">
      <alignment horizontal="left" vertical="top" wrapText="1"/>
      <protection locked="0"/>
    </xf>
    <xf numFmtId="0" fontId="3" fillId="0" borderId="0" xfId="0" applyFont="1" applyAlignment="1">
      <alignment horizontal="center" vertical="center"/>
    </xf>
    <xf numFmtId="0" fontId="3"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1" fillId="0" borderId="0" xfId="0" applyNumberFormat="1" applyFont="1" applyAlignment="1">
      <alignment horizontal="center" vertical="center"/>
    </xf>
    <xf numFmtId="49" fontId="1" fillId="0" borderId="0" xfId="0" applyNumberFormat="1" applyFont="1" applyAlignment="1">
      <alignment horizontal="right" vertical="center"/>
    </xf>
    <xf numFmtId="49" fontId="9" fillId="0" borderId="0" xfId="0" applyNumberFormat="1" applyFont="1" applyAlignment="1">
      <alignment horizontal="center" vertical="center"/>
    </xf>
    <xf numFmtId="49" fontId="1"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0" fontId="3" fillId="0" borderId="1" xfId="0" applyFont="1" applyBorder="1" applyAlignment="1">
      <alignment horizontal="center" vertical="center"/>
    </xf>
    <xf numFmtId="49" fontId="1" fillId="0" borderId="2" xfId="0" applyNumberFormat="1" applyFont="1" applyBorder="1" applyAlignment="1">
      <alignment horizontal="left" vertical="center" wrapText="1"/>
    </xf>
    <xf numFmtId="49" fontId="9" fillId="0" borderId="0" xfId="0" applyNumberFormat="1" applyFont="1" applyAlignment="1">
      <alignment horizontal="left" vertical="center" wrapText="1"/>
    </xf>
    <xf numFmtId="0" fontId="7" fillId="3" borderId="0" xfId="0" applyFont="1" applyFill="1" applyAlignment="1" applyProtection="1">
      <alignment horizontal="left" vertical="top"/>
      <protection locked="0"/>
    </xf>
    <xf numFmtId="49" fontId="1" fillId="0" borderId="1" xfId="0" applyNumberFormat="1" applyFont="1" applyBorder="1" applyAlignment="1">
      <alignment vertical="center" wrapText="1"/>
    </xf>
    <xf numFmtId="0" fontId="3" fillId="0" borderId="0" xfId="0" applyFont="1" applyAlignment="1">
      <alignment horizontal="left" vertical="center"/>
    </xf>
    <xf numFmtId="3" fontId="3" fillId="0" borderId="1" xfId="0" applyNumberFormat="1" applyFont="1" applyBorder="1" applyAlignment="1">
      <alignment horizontal="center" vertical="center"/>
    </xf>
    <xf numFmtId="49" fontId="3" fillId="0" borderId="19" xfId="0" applyNumberFormat="1" applyFont="1" applyBorder="1" applyAlignment="1">
      <alignment horizontal="center" vertical="center"/>
    </xf>
    <xf numFmtId="0" fontId="3" fillId="0" borderId="20" xfId="0" applyFont="1" applyBorder="1" applyAlignment="1">
      <alignment horizontal="center" vertical="center"/>
    </xf>
    <xf numFmtId="49" fontId="3" fillId="0" borderId="22" xfId="0" applyNumberFormat="1" applyFont="1" applyBorder="1" applyAlignment="1">
      <alignment horizontal="center" vertical="center"/>
    </xf>
    <xf numFmtId="49" fontId="1" fillId="0" borderId="23" xfId="0" applyNumberFormat="1" applyFont="1" applyBorder="1" applyAlignment="1">
      <alignment horizontal="left"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49"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49" fontId="3" fillId="0" borderId="31" xfId="0" applyNumberFormat="1" applyFont="1" applyBorder="1" applyAlignment="1">
      <alignment horizontal="center" vertical="center"/>
    </xf>
    <xf numFmtId="49" fontId="1" fillId="0" borderId="5" xfId="0" applyNumberFormat="1" applyFont="1" applyBorder="1" applyAlignment="1">
      <alignment horizontal="left" vertical="center" wrapText="1"/>
    </xf>
    <xf numFmtId="16" fontId="3" fillId="0" borderId="31" xfId="0" applyNumberFormat="1" applyFont="1" applyBorder="1" applyAlignment="1">
      <alignment horizontal="center" vertical="center"/>
    </xf>
    <xf numFmtId="0" fontId="3" fillId="0" borderId="8" xfId="0" applyFont="1" applyBorder="1" applyAlignment="1">
      <alignment horizontal="left" vertical="center"/>
    </xf>
    <xf numFmtId="49" fontId="3"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0" fontId="3" fillId="0" borderId="0" xfId="0" applyFont="1" applyBorder="1" applyAlignment="1">
      <alignment horizontal="center" vertical="center"/>
    </xf>
    <xf numFmtId="49" fontId="7" fillId="0" borderId="0" xfId="0" applyNumberFormat="1" applyFont="1" applyBorder="1" applyAlignment="1">
      <alignment vertical="center"/>
    </xf>
    <xf numFmtId="0" fontId="3" fillId="0" borderId="0" xfId="0" applyFont="1" applyAlignment="1">
      <alignment vertical="center" wrapText="1"/>
    </xf>
    <xf numFmtId="0" fontId="12" fillId="0" borderId="0" xfId="5" applyFont="1" applyAlignment="1">
      <alignment horizontal="left"/>
    </xf>
    <xf numFmtId="0" fontId="12" fillId="0" borderId="0" xfId="5" applyFont="1" applyAlignment="1">
      <alignment horizontal="center"/>
    </xf>
    <xf numFmtId="0" fontId="12" fillId="0" borderId="0" xfId="5" applyFont="1"/>
    <xf numFmtId="164" fontId="12" fillId="0" borderId="0" xfId="5" applyNumberFormat="1" applyFont="1" applyAlignment="1">
      <alignment horizontal="right"/>
    </xf>
    <xf numFmtId="0" fontId="10" fillId="0" borderId="0" xfId="0" applyFont="1" applyAlignment="1">
      <alignment horizontal="left"/>
    </xf>
    <xf numFmtId="0" fontId="10" fillId="0" borderId="0" xfId="0" applyFont="1" applyAlignment="1">
      <alignment horizontal="left" vertical="top"/>
    </xf>
    <xf numFmtId="0" fontId="11" fillId="0" borderId="0" xfId="5" applyFont="1"/>
    <xf numFmtId="49" fontId="14" fillId="0" borderId="0" xfId="0" applyNumberFormat="1" applyFont="1" applyAlignment="1">
      <alignment horizontal="left"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164" fontId="3" fillId="0" borderId="0" xfId="0" applyNumberFormat="1" applyFont="1" applyAlignment="1">
      <alignment horizontal="right" vertical="center" wrapText="1"/>
    </xf>
    <xf numFmtId="164" fontId="3" fillId="0" borderId="0" xfId="0" applyNumberFormat="1" applyFont="1" applyAlignment="1">
      <alignment vertical="center" wrapText="1"/>
    </xf>
    <xf numFmtId="0" fontId="12" fillId="0" borderId="0" xfId="5" applyFont="1" applyAlignment="1">
      <alignment horizontal="center" vertical="center" wrapText="1"/>
    </xf>
    <xf numFmtId="0" fontId="15" fillId="0" borderId="0" xfId="5" applyFont="1" applyAlignment="1">
      <alignment horizontal="center" vertical="center" wrapText="1"/>
    </xf>
    <xf numFmtId="0" fontId="15" fillId="2" borderId="65" xfId="5" applyFont="1" applyFill="1" applyBorder="1" applyAlignment="1">
      <alignment horizontal="center" vertical="center" wrapText="1"/>
    </xf>
    <xf numFmtId="0" fontId="15" fillId="2" borderId="66" xfId="5" applyFont="1" applyFill="1" applyBorder="1" applyAlignment="1">
      <alignment horizontal="center" vertical="center" wrapText="1"/>
    </xf>
    <xf numFmtId="0" fontId="15" fillId="2" borderId="67" xfId="5" applyFont="1" applyFill="1" applyBorder="1" applyAlignment="1">
      <alignment horizontal="center" vertical="center" wrapText="1"/>
    </xf>
    <xf numFmtId="0" fontId="15" fillId="2" borderId="68" xfId="5" applyFont="1" applyFill="1" applyBorder="1" applyAlignment="1">
      <alignment horizontal="center" vertical="center" wrapText="1"/>
    </xf>
    <xf numFmtId="0" fontId="15" fillId="2" borderId="69" xfId="5" applyFont="1" applyFill="1" applyBorder="1" applyAlignment="1">
      <alignment horizontal="center" vertical="center" wrapText="1"/>
    </xf>
    <xf numFmtId="0" fontId="12" fillId="2" borderId="22" xfId="5" applyFont="1" applyFill="1" applyBorder="1" applyAlignment="1">
      <alignment horizontal="center" vertical="center" wrapText="1"/>
    </xf>
    <xf numFmtId="0" fontId="10" fillId="2" borderId="24" xfId="0" applyFont="1" applyFill="1" applyBorder="1" applyAlignment="1">
      <alignment horizontal="center" vertical="center" wrapText="1"/>
    </xf>
    <xf numFmtId="3" fontId="10" fillId="2" borderId="25" xfId="0" applyNumberFormat="1" applyFont="1" applyFill="1" applyBorder="1" applyAlignment="1">
      <alignment horizontal="center" vertical="center"/>
    </xf>
    <xf numFmtId="0" fontId="12" fillId="0" borderId="0" xfId="5" applyFont="1" applyAlignment="1">
      <alignment vertical="center"/>
    </xf>
    <xf numFmtId="49" fontId="12" fillId="9" borderId="22" xfId="5" applyNumberFormat="1" applyFont="1" applyFill="1" applyBorder="1" applyAlignment="1">
      <alignment horizontal="left" vertical="center"/>
    </xf>
    <xf numFmtId="49" fontId="12" fillId="9" borderId="38" xfId="5" applyNumberFormat="1" applyFont="1" applyFill="1" applyBorder="1" applyAlignment="1">
      <alignment horizontal="left" vertical="center"/>
    </xf>
    <xf numFmtId="164" fontId="12" fillId="9" borderId="24" xfId="5" applyNumberFormat="1" applyFont="1" applyFill="1" applyBorder="1" applyAlignment="1">
      <alignment horizontal="right" vertical="center"/>
    </xf>
    <xf numFmtId="9" fontId="12" fillId="9" borderId="24" xfId="5" applyNumberFormat="1" applyFont="1" applyFill="1" applyBorder="1" applyAlignment="1">
      <alignment horizontal="center" vertical="center"/>
    </xf>
    <xf numFmtId="164" fontId="12" fillId="2" borderId="24" xfId="5" applyNumberFormat="1" applyFont="1" applyFill="1" applyBorder="1" applyAlignment="1">
      <alignment horizontal="right" vertical="center"/>
    </xf>
    <xf numFmtId="164" fontId="12" fillId="2" borderId="25" xfId="5" applyNumberFormat="1" applyFont="1" applyFill="1" applyBorder="1" applyAlignment="1">
      <alignment horizontal="right" vertical="center"/>
    </xf>
    <xf numFmtId="49" fontId="12" fillId="9" borderId="31" xfId="5" applyNumberFormat="1" applyFont="1" applyFill="1" applyBorder="1" applyAlignment="1">
      <alignment horizontal="left" vertical="center"/>
    </xf>
    <xf numFmtId="49" fontId="12" fillId="9" borderId="46" xfId="5" applyNumberFormat="1" applyFont="1" applyFill="1" applyBorder="1" applyAlignment="1">
      <alignment horizontal="left" vertical="center"/>
    </xf>
    <xf numFmtId="164" fontId="12" fillId="9" borderId="8" xfId="5" applyNumberFormat="1" applyFont="1" applyFill="1" applyBorder="1" applyAlignment="1">
      <alignment horizontal="right" vertical="center"/>
    </xf>
    <xf numFmtId="164" fontId="12" fillId="2" borderId="8" xfId="5" applyNumberFormat="1" applyFont="1" applyFill="1" applyBorder="1" applyAlignment="1">
      <alignment horizontal="right" vertical="center"/>
    </xf>
    <xf numFmtId="164" fontId="12" fillId="2" borderId="14" xfId="5" applyNumberFormat="1" applyFont="1" applyFill="1" applyBorder="1" applyAlignment="1">
      <alignment horizontal="right" vertical="center"/>
    </xf>
    <xf numFmtId="164" fontId="12" fillId="2" borderId="64" xfId="5" applyNumberFormat="1" applyFont="1" applyFill="1" applyBorder="1" applyAlignment="1">
      <alignment horizontal="right" vertical="center"/>
    </xf>
    <xf numFmtId="49" fontId="12" fillId="9" borderId="70" xfId="5" applyNumberFormat="1" applyFont="1" applyFill="1" applyBorder="1" applyAlignment="1">
      <alignment horizontal="left" vertical="center"/>
    </xf>
    <xf numFmtId="49" fontId="12" fillId="9" borderId="71" xfId="5" applyNumberFormat="1" applyFont="1" applyFill="1" applyBorder="1" applyAlignment="1">
      <alignment horizontal="left" vertical="center"/>
    </xf>
    <xf numFmtId="164" fontId="12" fillId="9" borderId="29" xfId="5" applyNumberFormat="1" applyFont="1" applyFill="1" applyBorder="1" applyAlignment="1">
      <alignment horizontal="right" vertical="center"/>
    </xf>
    <xf numFmtId="164" fontId="12" fillId="2" borderId="29" xfId="5" applyNumberFormat="1" applyFont="1" applyFill="1" applyBorder="1" applyAlignment="1">
      <alignment horizontal="right" vertical="center"/>
    </xf>
    <xf numFmtId="164" fontId="12" fillId="2" borderId="30" xfId="5" applyNumberFormat="1" applyFont="1" applyFill="1" applyBorder="1" applyAlignment="1">
      <alignment horizontal="right" vertical="center"/>
    </xf>
    <xf numFmtId="49" fontId="12" fillId="9" borderId="72" xfId="5" applyNumberFormat="1" applyFont="1" applyFill="1" applyBorder="1" applyAlignment="1">
      <alignment horizontal="left" vertical="center"/>
    </xf>
    <xf numFmtId="49" fontId="12" fillId="9" borderId="73" xfId="5" applyNumberFormat="1" applyFont="1" applyFill="1" applyBorder="1" applyAlignment="1">
      <alignment horizontal="left" vertical="center"/>
    </xf>
    <xf numFmtId="164" fontId="12" fillId="9" borderId="74" xfId="5" applyNumberFormat="1" applyFont="1" applyFill="1" applyBorder="1" applyAlignment="1">
      <alignment horizontal="right" vertical="center"/>
    </xf>
    <xf numFmtId="164" fontId="12" fillId="2" borderId="74" xfId="5" applyNumberFormat="1" applyFont="1" applyFill="1" applyBorder="1" applyAlignment="1">
      <alignment horizontal="right" vertical="center"/>
    </xf>
    <xf numFmtId="164" fontId="12" fillId="2" borderId="75" xfId="5" applyNumberFormat="1" applyFont="1" applyFill="1" applyBorder="1" applyAlignment="1">
      <alignment horizontal="right" vertical="center"/>
    </xf>
    <xf numFmtId="164" fontId="11" fillId="10" borderId="70" xfId="5" applyNumberFormat="1" applyFont="1" applyFill="1" applyBorder="1" applyAlignment="1">
      <alignment horizontal="right" vertical="center"/>
    </xf>
    <xf numFmtId="164" fontId="11" fillId="10" borderId="13" xfId="5" applyNumberFormat="1" applyFont="1" applyFill="1" applyBorder="1" applyAlignment="1">
      <alignment horizontal="right" vertical="center"/>
    </xf>
    <xf numFmtId="0" fontId="10" fillId="0" borderId="0" xfId="5" applyFont="1" applyAlignment="1">
      <alignment wrapText="1"/>
    </xf>
    <xf numFmtId="49" fontId="10" fillId="0" borderId="0" xfId="5" applyNumberFormat="1" applyFont="1" applyAlignment="1">
      <alignment horizontal="center" wrapText="1"/>
    </xf>
    <xf numFmtId="0" fontId="10" fillId="0" borderId="0" xfId="5" applyFont="1"/>
    <xf numFmtId="9" fontId="10" fillId="0" borderId="0" xfId="5" applyNumberFormat="1" applyFont="1" applyAlignment="1">
      <alignment horizontal="center" wrapText="1"/>
    </xf>
    <xf numFmtId="164" fontId="10" fillId="0" borderId="0" xfId="5" applyNumberFormat="1" applyFont="1" applyAlignment="1">
      <alignment horizontal="center" wrapText="1"/>
    </xf>
    <xf numFmtId="164" fontId="16" fillId="0" borderId="0" xfId="5" applyNumberFormat="1" applyFont="1" applyAlignment="1">
      <alignment horizontal="right" vertical="center" wrapText="1"/>
    </xf>
    <xf numFmtId="0" fontId="10" fillId="0" borderId="0" xfId="5" applyFont="1" applyFill="1" applyAlignment="1">
      <alignment wrapText="1"/>
    </xf>
    <xf numFmtId="49" fontId="10" fillId="0" borderId="0" xfId="5" applyNumberFormat="1" applyFont="1" applyFill="1" applyAlignment="1">
      <alignment horizontal="center" wrapText="1"/>
    </xf>
    <xf numFmtId="0" fontId="10" fillId="0" borderId="0" xfId="5" applyFont="1" applyFill="1"/>
    <xf numFmtId="9" fontId="10" fillId="0" borderId="0" xfId="5" applyNumberFormat="1" applyFont="1" applyFill="1" applyAlignment="1">
      <alignment horizontal="center" wrapText="1"/>
    </xf>
    <xf numFmtId="164" fontId="10" fillId="0" borderId="0" xfId="5" applyNumberFormat="1" applyFont="1" applyFill="1" applyAlignment="1">
      <alignment horizontal="center" wrapText="1"/>
    </xf>
    <xf numFmtId="164" fontId="16" fillId="0" borderId="0" xfId="5" applyNumberFormat="1" applyFont="1" applyFill="1" applyAlignment="1">
      <alignment horizontal="right" vertical="center" wrapText="1"/>
    </xf>
    <xf numFmtId="164" fontId="11" fillId="0" borderId="0" xfId="5" applyNumberFormat="1" applyFont="1" applyFill="1" applyBorder="1" applyAlignment="1">
      <alignment horizontal="right" vertical="center"/>
    </xf>
    <xf numFmtId="0" fontId="17" fillId="13" borderId="11" xfId="0" applyFont="1" applyFill="1" applyBorder="1" applyAlignment="1">
      <alignment horizontal="center" vertical="center" wrapText="1"/>
    </xf>
    <xf numFmtId="164" fontId="17" fillId="13" borderId="76" xfId="0" applyNumberFormat="1" applyFont="1" applyFill="1" applyBorder="1" applyAlignment="1">
      <alignment horizontal="center" vertical="center" wrapText="1"/>
    </xf>
    <xf numFmtId="164" fontId="17" fillId="13" borderId="77" xfId="0" applyNumberFormat="1" applyFont="1" applyFill="1" applyBorder="1" applyAlignment="1">
      <alignment horizontal="center" vertical="center" wrapText="1"/>
    </xf>
    <xf numFmtId="16" fontId="3" fillId="0" borderId="34" xfId="0" applyNumberFormat="1" applyFont="1" applyBorder="1" applyAlignment="1">
      <alignment horizontal="center" vertical="center" wrapText="1"/>
    </xf>
    <xf numFmtId="164" fontId="3" fillId="0" borderId="58" xfId="0" applyNumberFormat="1" applyFont="1" applyBorder="1" applyAlignment="1">
      <alignment vertical="center" wrapText="1"/>
    </xf>
    <xf numFmtId="164" fontId="3" fillId="0" borderId="78" xfId="0" applyNumberFormat="1" applyFont="1" applyBorder="1" applyAlignment="1">
      <alignment vertical="center" wrapText="1"/>
    </xf>
    <xf numFmtId="16" fontId="3" fillId="0" borderId="53" xfId="0" applyNumberFormat="1" applyFont="1" applyBorder="1" applyAlignment="1">
      <alignment horizontal="center" vertical="center" wrapText="1"/>
    </xf>
    <xf numFmtId="164" fontId="3" fillId="0" borderId="2" xfId="0" applyNumberFormat="1" applyFont="1" applyBorder="1" applyAlignment="1">
      <alignment vertical="center" wrapText="1"/>
    </xf>
    <xf numFmtId="164" fontId="3" fillId="0" borderId="79" xfId="0" applyNumberFormat="1" applyFont="1" applyBorder="1" applyAlignment="1">
      <alignment vertical="center" wrapText="1"/>
    </xf>
    <xf numFmtId="16" fontId="3" fillId="0" borderId="21" xfId="0" applyNumberFormat="1" applyFont="1" applyBorder="1" applyAlignment="1">
      <alignment horizontal="center" vertical="center" wrapText="1"/>
    </xf>
    <xf numFmtId="164" fontId="3" fillId="0" borderId="23" xfId="0" applyNumberFormat="1" applyFont="1" applyBorder="1" applyAlignment="1">
      <alignment vertical="center" wrapText="1"/>
    </xf>
    <xf numFmtId="164" fontId="3" fillId="0" borderId="80" xfId="0" applyNumberFormat="1" applyFont="1" applyBorder="1" applyAlignment="1">
      <alignment vertical="center" wrapText="1"/>
    </xf>
    <xf numFmtId="164" fontId="4" fillId="13" borderId="81" xfId="0" applyNumberFormat="1" applyFont="1" applyFill="1" applyBorder="1" applyAlignment="1">
      <alignment horizontal="right" vertical="center" wrapText="1"/>
    </xf>
    <xf numFmtId="164" fontId="4" fillId="13" borderId="77" xfId="0" applyNumberFormat="1" applyFont="1" applyFill="1" applyBorder="1" applyAlignment="1">
      <alignment vertical="center" wrapText="1"/>
    </xf>
    <xf numFmtId="0" fontId="12" fillId="0" borderId="0" xfId="5" applyFont="1" applyAlignment="1">
      <alignment horizontal="center" vertical="top" wrapText="1"/>
    </xf>
    <xf numFmtId="0" fontId="18" fillId="0" borderId="0" xfId="1" applyFont="1" applyAlignment="1">
      <alignment vertical="center" wrapText="1"/>
    </xf>
    <xf numFmtId="0" fontId="18" fillId="0" borderId="0" xfId="1" applyFont="1" applyAlignment="1">
      <alignment vertical="center"/>
    </xf>
    <xf numFmtId="0" fontId="7" fillId="0" borderId="0" xfId="1" applyFont="1" applyAlignment="1">
      <alignment horizontal="left" vertical="center" wrapText="1"/>
    </xf>
    <xf numFmtId="0" fontId="1" fillId="0" borderId="0" xfId="1" applyAlignment="1">
      <alignment vertical="center" wrapText="1"/>
    </xf>
    <xf numFmtId="0" fontId="1" fillId="0" borderId="0" xfId="1" applyAlignment="1">
      <alignment vertical="center"/>
    </xf>
    <xf numFmtId="0" fontId="1"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right"/>
      <protection locked="0"/>
    </xf>
    <xf numFmtId="0" fontId="1" fillId="0" borderId="82" xfId="0" applyFont="1" applyBorder="1" applyAlignment="1" applyProtection="1">
      <alignment horizontal="center" wrapText="1"/>
      <protection locked="0"/>
    </xf>
    <xf numFmtId="14" fontId="1" fillId="0" borderId="0" xfId="0" applyNumberFormat="1" applyFont="1" applyAlignment="1" applyProtection="1">
      <alignment horizontal="left" wrapText="1"/>
      <protection locked="0"/>
    </xf>
    <xf numFmtId="0" fontId="7" fillId="0" borderId="0" xfId="0" applyFont="1" applyAlignment="1" applyProtection="1">
      <alignment horizontal="left" wrapText="1"/>
      <protection locked="0"/>
    </xf>
    <xf numFmtId="0" fontId="15" fillId="2" borderId="62" xfId="5" applyFont="1" applyFill="1" applyBorder="1" applyAlignment="1">
      <alignment horizontal="center" vertical="center" wrapText="1"/>
    </xf>
    <xf numFmtId="0" fontId="15" fillId="2" borderId="14" xfId="5" applyFont="1" applyFill="1" applyBorder="1" applyAlignment="1">
      <alignment horizontal="center" vertical="center" wrapText="1"/>
    </xf>
    <xf numFmtId="3" fontId="15" fillId="2" borderId="64" xfId="5" applyNumberFormat="1" applyFont="1" applyFill="1" applyBorder="1" applyAlignment="1">
      <alignment horizontal="center" vertical="center" wrapText="1"/>
    </xf>
    <xf numFmtId="0" fontId="15" fillId="2" borderId="10" xfId="5" applyFont="1" applyFill="1" applyBorder="1" applyAlignment="1">
      <alignment horizontal="center" vertical="center" wrapText="1"/>
    </xf>
    <xf numFmtId="3" fontId="3" fillId="0" borderId="2" xfId="0" applyNumberFormat="1" applyFont="1" applyBorder="1" applyAlignment="1">
      <alignment horizontal="center" vertical="center"/>
    </xf>
    <xf numFmtId="0" fontId="3" fillId="0" borderId="64" xfId="0" applyFont="1" applyBorder="1" applyAlignment="1">
      <alignment horizontal="center" vertical="center"/>
    </xf>
    <xf numFmtId="3" fontId="3" fillId="0" borderId="8" xfId="0" applyNumberFormat="1" applyFont="1" applyBorder="1" applyAlignment="1">
      <alignment horizontal="center" vertical="center"/>
    </xf>
    <xf numFmtId="49" fontId="3" fillId="0" borderId="57" xfId="0" applyNumberFormat="1" applyFont="1" applyBorder="1" applyAlignment="1">
      <alignment horizontal="center" vertical="center"/>
    </xf>
    <xf numFmtId="49" fontId="1" fillId="0" borderId="60" xfId="0" applyNumberFormat="1" applyFont="1" applyBorder="1" applyAlignment="1">
      <alignment vertical="center" wrapText="1"/>
    </xf>
    <xf numFmtId="0" fontId="3" fillId="0" borderId="60" xfId="0" applyFont="1" applyBorder="1" applyAlignment="1">
      <alignment horizontal="center" vertical="center"/>
    </xf>
    <xf numFmtId="0" fontId="3" fillId="0" borderId="84" xfId="0" applyFont="1" applyBorder="1" applyAlignment="1">
      <alignment horizontal="center" vertical="center"/>
    </xf>
    <xf numFmtId="0" fontId="3" fillId="0" borderId="24" xfId="0" applyFont="1" applyBorder="1" applyAlignment="1">
      <alignment horizontal="left" vertical="center" wrapText="1"/>
    </xf>
    <xf numFmtId="3" fontId="3" fillId="0" borderId="24" xfId="0" applyNumberFormat="1" applyFont="1" applyBorder="1" applyAlignment="1">
      <alignment horizontal="center" vertical="center"/>
    </xf>
    <xf numFmtId="0" fontId="3" fillId="0" borderId="75" xfId="0" applyFont="1" applyBorder="1" applyAlignment="1">
      <alignment horizontal="center" vertical="center"/>
    </xf>
    <xf numFmtId="49" fontId="7" fillId="10" borderId="49"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85" xfId="0" applyNumberFormat="1" applyFont="1" applyFill="1" applyBorder="1" applyAlignment="1">
      <alignment vertical="center"/>
    </xf>
    <xf numFmtId="49" fontId="7" fillId="10" borderId="10" xfId="0" applyNumberFormat="1" applyFont="1" applyFill="1" applyBorder="1" applyAlignment="1">
      <alignment vertical="center"/>
    </xf>
    <xf numFmtId="0" fontId="7" fillId="0" borderId="34" xfId="0" applyFont="1" applyBorder="1"/>
    <xf numFmtId="0" fontId="7" fillId="0" borderId="53" xfId="0" applyFont="1" applyBorder="1"/>
    <xf numFmtId="0" fontId="7" fillId="0" borderId="55" xfId="0" applyFont="1" applyBorder="1"/>
    <xf numFmtId="49" fontId="1" fillId="0" borderId="32" xfId="0" applyNumberFormat="1" applyFont="1" applyBorder="1" applyAlignment="1">
      <alignment vertical="center"/>
    </xf>
    <xf numFmtId="49" fontId="1" fillId="0" borderId="39" xfId="0" applyNumberFormat="1" applyFont="1" applyBorder="1" applyAlignment="1">
      <alignment vertical="center"/>
    </xf>
    <xf numFmtId="49" fontId="1" fillId="0" borderId="86" xfId="0" applyNumberFormat="1" applyFont="1" applyBorder="1" applyAlignment="1">
      <alignment vertical="center"/>
    </xf>
    <xf numFmtId="49" fontId="1" fillId="0" borderId="36" xfId="0" applyNumberFormat="1" applyFont="1" applyBorder="1" applyAlignment="1">
      <alignment vertical="center"/>
    </xf>
    <xf numFmtId="49" fontId="1" fillId="0" borderId="21" xfId="0" applyNumberFormat="1" applyFont="1" applyBorder="1" applyAlignment="1">
      <alignment vertical="center"/>
    </xf>
    <xf numFmtId="0" fontId="11" fillId="0" borderId="29" xfId="0" applyFont="1" applyFill="1" applyBorder="1" applyAlignment="1">
      <alignment horizontal="center"/>
    </xf>
    <xf numFmtId="0" fontId="12" fillId="0" borderId="30" xfId="0" applyFont="1" applyBorder="1" applyAlignment="1">
      <alignment horizontal="center"/>
    </xf>
    <xf numFmtId="0" fontId="17" fillId="5" borderId="32" xfId="0" applyFont="1" applyFill="1" applyBorder="1" applyAlignment="1">
      <alignment horizontal="center"/>
    </xf>
    <xf numFmtId="0" fontId="17" fillId="5" borderId="33" xfId="0" applyFont="1" applyFill="1" applyBorder="1" applyAlignment="1">
      <alignment horizontal="center"/>
    </xf>
    <xf numFmtId="0" fontId="17" fillId="5" borderId="36" xfId="0" applyFont="1" applyFill="1" applyBorder="1" applyAlignment="1">
      <alignment horizontal="center"/>
    </xf>
    <xf numFmtId="0" fontId="17" fillId="7" borderId="36" xfId="0" applyFont="1" applyFill="1" applyBorder="1" applyAlignment="1">
      <alignment horizontal="center"/>
    </xf>
    <xf numFmtId="0" fontId="17" fillId="5" borderId="37" xfId="0" applyFont="1" applyFill="1" applyBorder="1" applyAlignment="1">
      <alignment horizontal="center"/>
    </xf>
    <xf numFmtId="0" fontId="17" fillId="5" borderId="22" xfId="0" applyFont="1" applyFill="1" applyBorder="1" applyAlignment="1">
      <alignment horizontal="center"/>
    </xf>
    <xf numFmtId="0" fontId="17" fillId="5" borderId="25" xfId="0" applyFont="1" applyFill="1" applyBorder="1" applyAlignment="1">
      <alignment horizontal="center"/>
    </xf>
    <xf numFmtId="0" fontId="17" fillId="5" borderId="38" xfId="0" applyFont="1" applyFill="1" applyBorder="1" applyAlignment="1">
      <alignment horizontal="center"/>
    </xf>
    <xf numFmtId="0" fontId="17" fillId="5" borderId="23" xfId="0" applyFont="1" applyFill="1" applyBorder="1" applyAlignment="1">
      <alignment horizontal="center"/>
    </xf>
    <xf numFmtId="0" fontId="21" fillId="0" borderId="39" xfId="0" applyFont="1" applyBorder="1"/>
    <xf numFmtId="0" fontId="20" fillId="0" borderId="40" xfId="0" applyFont="1" applyBorder="1"/>
    <xf numFmtId="0" fontId="20" fillId="0" borderId="42" xfId="0" applyFont="1" applyBorder="1"/>
    <xf numFmtId="0" fontId="21" fillId="0" borderId="44" xfId="0" applyFont="1" applyBorder="1"/>
    <xf numFmtId="0" fontId="20" fillId="0" borderId="36" xfId="0" applyFont="1" applyBorder="1"/>
    <xf numFmtId="0" fontId="21" fillId="0" borderId="0" xfId="0" applyFont="1"/>
    <xf numFmtId="0" fontId="1" fillId="0" borderId="0" xfId="0" applyFont="1" applyAlignment="1">
      <alignment horizontal="center"/>
    </xf>
    <xf numFmtId="0" fontId="1" fillId="0" borderId="0" xfId="0" applyFont="1"/>
    <xf numFmtId="0" fontId="21" fillId="0" borderId="0" xfId="0" applyFont="1" applyAlignment="1">
      <alignment horizontal="center"/>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50" xfId="0" applyFont="1" applyBorder="1" applyAlignment="1">
      <alignment vertical="top" wrapText="1"/>
    </xf>
    <xf numFmtId="0" fontId="11" fillId="6" borderId="57" xfId="0" applyFont="1" applyFill="1" applyBorder="1" applyAlignment="1">
      <alignment horizontal="left"/>
    </xf>
    <xf numFmtId="0" fontId="17" fillId="6" borderId="60" xfId="0" applyFont="1" applyFill="1" applyBorder="1" applyAlignment="1">
      <alignment horizontal="center"/>
    </xf>
    <xf numFmtId="0" fontId="17" fillId="6" borderId="58" xfId="0" applyFont="1" applyFill="1" applyBorder="1" applyAlignment="1">
      <alignment horizontal="center"/>
    </xf>
    <xf numFmtId="0" fontId="11" fillId="0" borderId="19" xfId="0" applyFont="1" applyBorder="1" applyAlignment="1">
      <alignment horizontal="left" vertical="top" wrapText="1"/>
    </xf>
    <xf numFmtId="0" fontId="10" fillId="0" borderId="1" xfId="0" applyFont="1" applyBorder="1" applyAlignment="1">
      <alignment horizontal="center" vertical="top" wrapText="1"/>
    </xf>
    <xf numFmtId="49" fontId="10" fillId="0" borderId="2" xfId="0" applyNumberFormat="1" applyFont="1" applyBorder="1" applyAlignment="1">
      <alignment horizontal="center" vertical="top" wrapText="1"/>
    </xf>
    <xf numFmtId="0" fontId="11" fillId="0" borderId="22" xfId="0" applyFont="1" applyBorder="1" applyAlignment="1">
      <alignment horizontal="left" vertical="top" wrapText="1"/>
    </xf>
    <xf numFmtId="0" fontId="10" fillId="0" borderId="24" xfId="0" applyFont="1" applyBorder="1" applyAlignment="1">
      <alignment horizontal="center" vertical="top" wrapText="1"/>
    </xf>
    <xf numFmtId="49" fontId="10" fillId="0" borderId="23" xfId="0" applyNumberFormat="1" applyFont="1" applyBorder="1" applyAlignment="1">
      <alignment horizontal="center" vertical="top" wrapText="1"/>
    </xf>
    <xf numFmtId="0" fontId="11" fillId="8" borderId="57" xfId="0" applyFont="1" applyFill="1" applyBorder="1" applyAlignment="1">
      <alignment horizontal="center"/>
    </xf>
    <xf numFmtId="0" fontId="11" fillId="8" borderId="60" xfId="0" applyFont="1" applyFill="1" applyBorder="1"/>
    <xf numFmtId="0" fontId="11" fillId="8" borderId="58" xfId="0" applyFont="1" applyFill="1" applyBorder="1" applyAlignment="1">
      <alignment horizontal="left"/>
    </xf>
    <xf numFmtId="0" fontId="11" fillId="8" borderId="58" xfId="0" applyFont="1" applyFill="1" applyBorder="1" applyAlignment="1">
      <alignment horizontal="center"/>
    </xf>
    <xf numFmtId="0" fontId="11" fillId="8" borderId="60" xfId="0" applyFont="1" applyFill="1" applyBorder="1" applyAlignment="1">
      <alignment horizontal="center" wrapText="1"/>
    </xf>
    <xf numFmtId="49" fontId="20" fillId="0" borderId="19" xfId="0" applyNumberFormat="1" applyFont="1" applyBorder="1" applyAlignment="1">
      <alignment horizontal="center" vertical="center"/>
    </xf>
    <xf numFmtId="49" fontId="20" fillId="0" borderId="22" xfId="0" applyNumberFormat="1"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49" fontId="7" fillId="10" borderId="15" xfId="0" applyNumberFormat="1" applyFont="1" applyFill="1" applyBorder="1" applyAlignment="1">
      <alignment horizontal="left" vertical="center"/>
    </xf>
    <xf numFmtId="49" fontId="7" fillId="10" borderId="16" xfId="0" applyNumberFormat="1" applyFont="1" applyFill="1" applyBorder="1" applyAlignment="1">
      <alignment horizontal="left" vertical="center"/>
    </xf>
    <xf numFmtId="49" fontId="7" fillId="10" borderId="49" xfId="0" applyNumberFormat="1" applyFont="1" applyFill="1" applyBorder="1" applyAlignment="1">
      <alignment horizontal="left" vertical="center"/>
    </xf>
    <xf numFmtId="49" fontId="7" fillId="11" borderId="11" xfId="0" applyNumberFormat="1" applyFont="1" applyFill="1" applyBorder="1" applyAlignment="1">
      <alignment horizontal="left" vertical="center"/>
    </xf>
    <xf numFmtId="49" fontId="7" fillId="11" borderId="13" xfId="0" applyNumberFormat="1" applyFont="1" applyFill="1" applyBorder="1" applyAlignment="1">
      <alignment horizontal="left" vertical="center"/>
    </xf>
    <xf numFmtId="0" fontId="19" fillId="0" borderId="70" xfId="0" applyFont="1" applyBorder="1" applyAlignment="1">
      <alignment horizontal="left" wrapText="1"/>
    </xf>
    <xf numFmtId="0" fontId="19" fillId="0" borderId="29" xfId="0" applyFont="1" applyBorder="1" applyAlignment="1">
      <alignment horizontal="left" wrapText="1"/>
    </xf>
    <xf numFmtId="0" fontId="10" fillId="0" borderId="23" xfId="0" applyFont="1" applyBorder="1" applyAlignment="1">
      <alignment horizontal="left" vertical="top"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2" fillId="0" borderId="23" xfId="0" applyFont="1" applyBorder="1" applyAlignment="1">
      <alignment horizontal="left" vertical="top" wrapText="1"/>
    </xf>
    <xf numFmtId="0" fontId="12" fillId="0" borderId="56" xfId="0" applyFont="1" applyBorder="1" applyAlignment="1">
      <alignment horizontal="left" vertical="top" wrapText="1"/>
    </xf>
    <xf numFmtId="0" fontId="11" fillId="8" borderId="58" xfId="0" applyFont="1" applyFill="1" applyBorder="1" applyAlignment="1">
      <alignment horizontal="center"/>
    </xf>
    <xf numFmtId="0" fontId="11" fillId="8" borderId="59" xfId="0" applyFont="1" applyFill="1" applyBorder="1" applyAlignment="1">
      <alignment horizontal="center"/>
    </xf>
    <xf numFmtId="0" fontId="11" fillId="8" borderId="35" xfId="0" applyFont="1" applyFill="1" applyBorder="1" applyAlignment="1">
      <alignment horizontal="center"/>
    </xf>
    <xf numFmtId="0" fontId="10" fillId="0" borderId="2" xfId="0" applyFont="1" applyBorder="1" applyAlignment="1">
      <alignment horizontal="left" vertical="top" wrapText="1"/>
    </xf>
    <xf numFmtId="0" fontId="10" fillId="0" borderId="43" xfId="0" applyFont="1" applyBorder="1" applyAlignment="1">
      <alignment horizontal="left" vertical="top" wrapText="1"/>
    </xf>
    <xf numFmtId="0" fontId="10" fillId="0" borderId="9" xfId="0" applyFont="1" applyBorder="1" applyAlignment="1">
      <alignment horizontal="left" vertical="top" wrapText="1"/>
    </xf>
    <xf numFmtId="0" fontId="12" fillId="0" borderId="2" xfId="0" applyFont="1" applyBorder="1" applyAlignment="1">
      <alignment horizontal="left" vertical="top" wrapText="1"/>
    </xf>
    <xf numFmtId="0" fontId="12" fillId="0" borderId="54" xfId="0" applyFont="1" applyBorder="1" applyAlignment="1">
      <alignment horizontal="left" vertical="top" wrapText="1"/>
    </xf>
    <xf numFmtId="0" fontId="12" fillId="6" borderId="15"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9" xfId="0" applyFont="1" applyFill="1" applyBorder="1" applyAlignment="1">
      <alignment horizontal="center" vertical="center" wrapText="1"/>
    </xf>
    <xf numFmtId="0" fontId="12" fillId="6" borderId="5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1" fillId="6" borderId="58" xfId="0" applyFont="1" applyFill="1" applyBorder="1" applyAlignment="1">
      <alignment horizontal="left"/>
    </xf>
    <xf numFmtId="0" fontId="11" fillId="6" borderId="33" xfId="0" applyFont="1" applyFill="1" applyBorder="1" applyAlignment="1">
      <alignment horizontal="left"/>
    </xf>
    <xf numFmtId="0" fontId="11" fillId="6" borderId="59" xfId="0" applyFont="1" applyFill="1" applyBorder="1" applyAlignment="1">
      <alignment horizontal="left"/>
    </xf>
    <xf numFmtId="0" fontId="17" fillId="6" borderId="58" xfId="0" applyFont="1" applyFill="1" applyBorder="1" applyAlignment="1">
      <alignment horizontal="left"/>
    </xf>
    <xf numFmtId="0" fontId="17" fillId="6" borderId="33" xfId="0" applyFont="1" applyFill="1" applyBorder="1" applyAlignment="1">
      <alignment horizontal="left"/>
    </xf>
    <xf numFmtId="0" fontId="17" fillId="6" borderId="59" xfId="0" applyFont="1" applyFill="1" applyBorder="1" applyAlignment="1">
      <alignment horizontal="left"/>
    </xf>
    <xf numFmtId="0" fontId="17" fillId="6" borderId="35" xfId="0" applyFont="1" applyFill="1" applyBorder="1" applyAlignment="1">
      <alignment horizontal="left"/>
    </xf>
    <xf numFmtId="49" fontId="17" fillId="0" borderId="7" xfId="0" applyNumberFormat="1" applyFont="1" applyBorder="1" applyAlignment="1">
      <alignment horizontal="left" vertical="top" wrapText="1"/>
    </xf>
    <xf numFmtId="49" fontId="17" fillId="0" borderId="4" xfId="0" applyNumberFormat="1" applyFont="1" applyBorder="1" applyAlignment="1">
      <alignment horizontal="left" vertical="top" wrapText="1"/>
    </xf>
    <xf numFmtId="49" fontId="17" fillId="0" borderId="52" xfId="0" applyNumberFormat="1" applyFont="1" applyBorder="1" applyAlignment="1">
      <alignment horizontal="left" vertical="top" wrapText="1"/>
    </xf>
    <xf numFmtId="0" fontId="13" fillId="0" borderId="2" xfId="4" applyFont="1" applyBorder="1" applyAlignment="1">
      <alignment horizontal="left" vertical="top" wrapText="1"/>
    </xf>
    <xf numFmtId="0" fontId="17" fillId="0" borderId="43" xfId="0" applyFont="1" applyBorder="1" applyAlignment="1">
      <alignment horizontal="left" vertical="top" wrapText="1"/>
    </xf>
    <xf numFmtId="0" fontId="17" fillId="0" borderId="54" xfId="0" applyFont="1" applyBorder="1" applyAlignment="1">
      <alignment horizontal="left" vertical="top" wrapText="1"/>
    </xf>
    <xf numFmtId="0" fontId="13" fillId="0" borderId="5" xfId="4" applyFont="1" applyBorder="1" applyAlignment="1">
      <alignment horizontal="left" vertical="top" wrapText="1"/>
    </xf>
    <xf numFmtId="0" fontId="17" fillId="0" borderId="6" xfId="0" applyFont="1" applyBorder="1" applyAlignment="1">
      <alignment horizontal="left" vertical="top" wrapText="1"/>
    </xf>
    <xf numFmtId="0" fontId="17" fillId="0" borderId="51" xfId="0" applyFont="1" applyBorder="1" applyAlignment="1">
      <alignment horizontal="left" vertical="top" wrapText="1"/>
    </xf>
    <xf numFmtId="0" fontId="11" fillId="0" borderId="55" xfId="0" applyFont="1" applyBorder="1" applyAlignment="1">
      <alignment horizontal="left" vertical="center" wrapText="1"/>
    </xf>
    <xf numFmtId="0" fontId="11" fillId="0" borderId="37" xfId="0" applyFont="1" applyBorder="1" applyAlignment="1">
      <alignment horizontal="left" vertical="center" wrapText="1"/>
    </xf>
    <xf numFmtId="0" fontId="11" fillId="0" borderId="56" xfId="0" applyFont="1" applyBorder="1" applyAlignment="1">
      <alignment horizontal="left" vertical="center" wrapText="1"/>
    </xf>
    <xf numFmtId="0" fontId="20" fillId="6" borderId="34" xfId="0" applyFont="1" applyFill="1" applyBorder="1" applyAlignment="1">
      <alignment horizontal="center"/>
    </xf>
    <xf numFmtId="0" fontId="20" fillId="6" borderId="35" xfId="0" applyFont="1" applyFill="1" applyBorder="1" applyAlignment="1">
      <alignment horizontal="center"/>
    </xf>
    <xf numFmtId="49" fontId="7" fillId="10" borderId="11" xfId="0" applyNumberFormat="1" applyFont="1" applyFill="1" applyBorder="1" applyAlignment="1">
      <alignment horizontal="left" vertical="center"/>
    </xf>
    <xf numFmtId="49" fontId="7" fillId="10" borderId="12" xfId="0" applyNumberFormat="1" applyFont="1" applyFill="1" applyBorder="1" applyAlignment="1">
      <alignment horizontal="left" vertical="center"/>
    </xf>
    <xf numFmtId="49" fontId="7" fillId="10" borderId="13" xfId="0" applyNumberFormat="1" applyFont="1" applyFill="1" applyBorder="1" applyAlignment="1">
      <alignment horizontal="left" vertical="center"/>
    </xf>
    <xf numFmtId="49" fontId="3"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4" fillId="0" borderId="0" xfId="0" applyNumberFormat="1" applyFont="1" applyAlignment="1">
      <alignment horizontal="left" vertical="center"/>
    </xf>
    <xf numFmtId="49" fontId="7" fillId="2" borderId="11" xfId="0" applyNumberFormat="1" applyFont="1" applyFill="1" applyBorder="1" applyAlignment="1">
      <alignment horizontal="left" vertical="center" wrapText="1"/>
    </xf>
    <xf numFmtId="49" fontId="7" fillId="2" borderId="12" xfId="0" applyNumberFormat="1" applyFont="1" applyFill="1" applyBorder="1" applyAlignment="1">
      <alignment horizontal="left" vertical="center" wrapText="1"/>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0" borderId="13" xfId="0" applyNumberFormat="1" applyFont="1" applyBorder="1" applyAlignment="1">
      <alignment horizontal="left" vertical="top" wrapText="1"/>
    </xf>
    <xf numFmtId="0" fontId="3" fillId="0" borderId="0" xfId="0" applyFont="1" applyAlignment="1" applyProtection="1">
      <alignment horizontal="left" wrapText="1"/>
      <protection locked="0"/>
    </xf>
    <xf numFmtId="0" fontId="7" fillId="3" borderId="0" xfId="0" applyFont="1" applyFill="1" applyAlignment="1" applyProtection="1">
      <alignment horizontal="left" vertical="top"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0" fillId="0" borderId="2" xfId="5" applyFont="1" applyFill="1" applyBorder="1" applyAlignment="1">
      <alignment horizontal="center" vertical="center" wrapText="1"/>
    </xf>
    <xf numFmtId="0" fontId="10" fillId="0" borderId="43" xfId="5" applyFont="1" applyFill="1" applyBorder="1" applyAlignment="1">
      <alignment horizontal="center" vertical="center" wrapText="1"/>
    </xf>
    <xf numFmtId="0" fontId="10" fillId="0" borderId="9" xfId="5" applyFont="1" applyFill="1" applyBorder="1" applyAlignment="1">
      <alignment horizontal="center" vertical="center" wrapText="1"/>
    </xf>
    <xf numFmtId="0" fontId="10" fillId="0" borderId="7" xfId="5"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6" xfId="5" applyFont="1" applyFill="1" applyBorder="1" applyAlignment="1">
      <alignment horizontal="center" vertical="center" wrapText="1"/>
    </xf>
    <xf numFmtId="0" fontId="17" fillId="13" borderId="12" xfId="5" applyFont="1" applyFill="1" applyBorder="1" applyAlignment="1">
      <alignment horizontal="left" vertical="center" wrapText="1"/>
    </xf>
    <xf numFmtId="0" fontId="10" fillId="0" borderId="0" xfId="5" applyFont="1" applyFill="1" applyAlignment="1">
      <alignment horizontal="center" wrapText="1"/>
    </xf>
    <xf numFmtId="0" fontId="7" fillId="0" borderId="0" xfId="1" applyFont="1" applyAlignment="1">
      <alignment horizontal="left" vertical="center" wrapText="1"/>
    </xf>
    <xf numFmtId="0" fontId="1"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10" fillId="0" borderId="5" xfId="5" applyFont="1" applyFill="1" applyBorder="1" applyAlignment="1">
      <alignment horizontal="center" vertical="center" wrapText="1"/>
    </xf>
    <xf numFmtId="0" fontId="10" fillId="0" borderId="6" xfId="5" applyFont="1" applyFill="1" applyBorder="1" applyAlignment="1">
      <alignment horizontal="center" vertical="center" wrapText="1"/>
    </xf>
    <xf numFmtId="0" fontId="10" fillId="0" borderId="41" xfId="5" applyFont="1" applyFill="1" applyBorder="1" applyAlignment="1">
      <alignment horizontal="center" vertical="center" wrapText="1"/>
    </xf>
    <xf numFmtId="0" fontId="11" fillId="10" borderId="47" xfId="5" applyFont="1" applyFill="1" applyBorder="1" applyAlignment="1">
      <alignment horizontal="left" vertical="center" wrapText="1"/>
    </xf>
    <xf numFmtId="0" fontId="11" fillId="10" borderId="16" xfId="5" applyFont="1" applyFill="1" applyBorder="1" applyAlignment="1">
      <alignment horizontal="left" vertical="center" wrapText="1"/>
    </xf>
    <xf numFmtId="0" fontId="11" fillId="10" borderId="49" xfId="5" applyFont="1" applyFill="1" applyBorder="1" applyAlignment="1">
      <alignment horizontal="left" vertical="center" wrapText="1"/>
    </xf>
    <xf numFmtId="0" fontId="17" fillId="13" borderId="76" xfId="5" applyFont="1" applyFill="1" applyBorder="1" applyAlignment="1">
      <alignment horizontal="center" vertical="center" wrapText="1"/>
    </xf>
    <xf numFmtId="0" fontId="17" fillId="13" borderId="12" xfId="5" applyFont="1" applyFill="1" applyBorder="1" applyAlignment="1">
      <alignment horizontal="center" vertical="center" wrapText="1"/>
    </xf>
    <xf numFmtId="0" fontId="17" fillId="13" borderId="71" xfId="5" applyFont="1" applyFill="1" applyBorder="1" applyAlignment="1">
      <alignment horizontal="center" vertical="center" wrapText="1"/>
    </xf>
    <xf numFmtId="0" fontId="11" fillId="10" borderId="17" xfId="5" applyFont="1" applyFill="1" applyBorder="1" applyAlignment="1">
      <alignment horizontal="center" vertical="center" wrapText="1"/>
    </xf>
    <xf numFmtId="0" fontId="11" fillId="10" borderId="14" xfId="5" applyFont="1" applyFill="1" applyBorder="1" applyAlignment="1">
      <alignment horizontal="center" vertical="center" wrapText="1"/>
    </xf>
    <xf numFmtId="164" fontId="11" fillId="10" borderId="17" xfId="5" applyNumberFormat="1" applyFont="1" applyFill="1" applyBorder="1" applyAlignment="1">
      <alignment horizontal="center" vertical="center" wrapText="1"/>
    </xf>
    <xf numFmtId="164" fontId="11" fillId="10" borderId="14" xfId="5" applyNumberFormat="1" applyFont="1" applyFill="1" applyBorder="1" applyAlignment="1">
      <alignment horizontal="center" vertical="center" wrapText="1"/>
    </xf>
    <xf numFmtId="0" fontId="11" fillId="10" borderId="18" xfId="5" applyFont="1" applyFill="1" applyBorder="1" applyAlignment="1">
      <alignment horizontal="center" vertical="center" wrapText="1"/>
    </xf>
    <xf numFmtId="0" fontId="11" fillId="10" borderId="64" xfId="5" applyFont="1" applyFill="1" applyBorder="1" applyAlignment="1">
      <alignment horizontal="center" vertical="center" wrapText="1"/>
    </xf>
    <xf numFmtId="0" fontId="11" fillId="10" borderId="61" xfId="5" applyFont="1" applyFill="1" applyBorder="1" applyAlignment="1">
      <alignment horizontal="center" vertical="center" wrapText="1"/>
    </xf>
    <xf numFmtId="0" fontId="11" fillId="10" borderId="62" xfId="5" applyFont="1" applyFill="1" applyBorder="1" applyAlignment="1">
      <alignment horizontal="center" vertical="center" wrapText="1"/>
    </xf>
    <xf numFmtId="0" fontId="11" fillId="10" borderId="48" xfId="5" applyFont="1" applyFill="1" applyBorder="1" applyAlignment="1">
      <alignment horizontal="left" vertical="center" wrapText="1"/>
    </xf>
    <xf numFmtId="0" fontId="11" fillId="10" borderId="3" xfId="5" applyFont="1" applyFill="1" applyBorder="1" applyAlignment="1">
      <alignment horizontal="left" vertical="center" wrapText="1"/>
    </xf>
    <xf numFmtId="0" fontId="11" fillId="10" borderId="83" xfId="5" applyFont="1" applyFill="1" applyBorder="1" applyAlignment="1">
      <alignment horizontal="left" vertical="center" wrapText="1"/>
    </xf>
    <xf numFmtId="3" fontId="11" fillId="10" borderId="18" xfId="5" applyNumberFormat="1" applyFont="1" applyFill="1" applyBorder="1" applyAlignment="1">
      <alignment horizontal="center" vertical="center" wrapText="1"/>
    </xf>
    <xf numFmtId="3" fontId="11" fillId="10" borderId="64" xfId="5" applyNumberFormat="1" applyFont="1" applyFill="1" applyBorder="1" applyAlignment="1">
      <alignment horizontal="center" vertical="center" wrapText="1"/>
    </xf>
    <xf numFmtId="0" fontId="11" fillId="10" borderId="63" xfId="5" applyFont="1" applyFill="1" applyBorder="1" applyAlignment="1">
      <alignment horizontal="center" vertical="center" wrapText="1"/>
    </xf>
    <xf numFmtId="0" fontId="15" fillId="2" borderId="7" xfId="5" applyFont="1" applyFill="1" applyBorder="1" applyAlignment="1">
      <alignment horizontal="center" vertical="center" wrapText="1"/>
    </xf>
    <xf numFmtId="0" fontId="15" fillId="2" borderId="46" xfId="5" applyFont="1" applyFill="1" applyBorder="1" applyAlignment="1">
      <alignment horizontal="center" vertical="center" wrapText="1"/>
    </xf>
    <xf numFmtId="0" fontId="11" fillId="10" borderId="26" xfId="5" applyFont="1" applyFill="1" applyBorder="1" applyAlignment="1">
      <alignment horizontal="center" vertical="center" wrapText="1"/>
    </xf>
    <xf numFmtId="0" fontId="11" fillId="10" borderId="5" xfId="5" applyFont="1" applyFill="1" applyBorder="1" applyAlignment="1">
      <alignment horizontal="left" vertical="center" wrapText="1"/>
    </xf>
    <xf numFmtId="0" fontId="11" fillId="10" borderId="41" xfId="5" applyFont="1" applyFill="1" applyBorder="1" applyAlignment="1">
      <alignment horizontal="left" vertical="center" wrapText="1"/>
    </xf>
    <xf numFmtId="0" fontId="11" fillId="10" borderId="27" xfId="5" applyFont="1" applyFill="1" applyBorder="1" applyAlignment="1">
      <alignment horizontal="center" vertical="center" wrapText="1"/>
    </xf>
    <xf numFmtId="3" fontId="11" fillId="10" borderId="28" xfId="5" applyNumberFormat="1" applyFont="1" applyFill="1" applyBorder="1" applyAlignment="1">
      <alignment horizontal="center" vertical="center" wrapText="1"/>
    </xf>
    <xf numFmtId="0" fontId="4" fillId="12" borderId="0" xfId="0" applyFont="1" applyFill="1" applyAlignment="1">
      <alignment horizontal="left" vertical="center" wrapText="1"/>
    </xf>
    <xf numFmtId="49" fontId="14" fillId="0" borderId="0" xfId="0" applyNumberFormat="1" applyFont="1" applyAlignment="1">
      <alignment horizontal="left" vertical="center" wrapText="1"/>
    </xf>
    <xf numFmtId="0" fontId="3" fillId="0" borderId="1" xfId="0" applyFont="1" applyBorder="1" applyAlignment="1">
      <alignment horizontal="left" vertical="center" wrapText="1"/>
    </xf>
    <xf numFmtId="0" fontId="20" fillId="0" borderId="6" xfId="0" applyFont="1" applyBorder="1" applyAlignment="1">
      <alignment horizontal="center" vertical="center"/>
    </xf>
    <xf numFmtId="0" fontId="20" fillId="0" borderId="26" xfId="0" applyFont="1" applyBorder="1" applyAlignment="1">
      <alignment horizontal="center" vertical="center"/>
    </xf>
    <xf numFmtId="0" fontId="20" fillId="0" borderId="28" xfId="0" applyFont="1" applyBorder="1" applyAlignment="1">
      <alignment horizontal="center" vertical="center"/>
    </xf>
    <xf numFmtId="0" fontId="20" fillId="0" borderId="41" xfId="0" applyFont="1" applyBorder="1" applyAlignment="1">
      <alignment horizontal="center" vertical="center"/>
    </xf>
    <xf numFmtId="0" fontId="20" fillId="0" borderId="5" xfId="0" applyFont="1" applyBorder="1" applyAlignment="1">
      <alignment horizontal="center" vertical="center"/>
    </xf>
    <xf numFmtId="0" fontId="20" fillId="0" borderId="19" xfId="0" applyFont="1" applyBorder="1" applyAlignment="1">
      <alignment horizontal="center" vertical="center"/>
    </xf>
    <xf numFmtId="0" fontId="21" fillId="0" borderId="20" xfId="0" applyFont="1" applyBorder="1" applyAlignment="1">
      <alignment horizontal="center" vertical="center"/>
    </xf>
    <xf numFmtId="0" fontId="20" fillId="0" borderId="9" xfId="0" applyFont="1" applyBorder="1" applyAlignment="1">
      <alignment horizontal="center" vertical="center"/>
    </xf>
    <xf numFmtId="0" fontId="21" fillId="0" borderId="2" xfId="0" applyFont="1" applyBorder="1" applyAlignment="1">
      <alignment horizontal="center" vertical="center"/>
    </xf>
    <xf numFmtId="0" fontId="20" fillId="0" borderId="45" xfId="0" applyFont="1" applyBorder="1" applyAlignment="1">
      <alignment horizontal="center" vertical="center"/>
    </xf>
    <xf numFmtId="0" fontId="21" fillId="0" borderId="22" xfId="0" applyFont="1" applyBorder="1" applyAlignment="1">
      <alignment horizontal="center" vertical="center"/>
    </xf>
    <xf numFmtId="0" fontId="21" fillId="0" borderId="25" xfId="0" applyFont="1" applyBorder="1" applyAlignment="1">
      <alignment horizontal="center" vertical="center"/>
    </xf>
    <xf numFmtId="0" fontId="21" fillId="0" borderId="38" xfId="0" applyFont="1" applyBorder="1" applyAlignment="1">
      <alignment horizontal="center" vertical="center"/>
    </xf>
    <xf numFmtId="0" fontId="21"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43" xfId="0" applyFont="1" applyBorder="1" applyAlignment="1">
      <alignment horizontal="center" vertical="center"/>
    </xf>
    <xf numFmtId="0" fontId="20" fillId="0" borderId="37" xfId="0" applyFont="1" applyBorder="1" applyAlignment="1">
      <alignment horizontal="center" vertical="center"/>
    </xf>
    <xf numFmtId="0" fontId="21" fillId="0" borderId="1" xfId="0" applyFont="1" applyBorder="1" applyAlignment="1">
      <alignment vertical="center"/>
    </xf>
    <xf numFmtId="0" fontId="21" fillId="0" borderId="2" xfId="0" applyFont="1" applyBorder="1" applyAlignment="1">
      <alignment horizontal="left"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0" fontId="21" fillId="3" borderId="2" xfId="0" applyFont="1" applyFill="1" applyBorder="1" applyAlignment="1">
      <alignment horizontal="center" vertical="center"/>
    </xf>
    <xf numFmtId="14" fontId="21" fillId="0" borderId="1" xfId="0" applyNumberFormat="1" applyFont="1" applyBorder="1" applyAlignment="1">
      <alignment horizontal="center" vertical="center"/>
    </xf>
    <xf numFmtId="0" fontId="21" fillId="0" borderId="54" xfId="0" applyFont="1" applyBorder="1" applyAlignment="1">
      <alignment horizontal="center" vertical="center"/>
    </xf>
    <xf numFmtId="0" fontId="21" fillId="0" borderId="54" xfId="0" applyFont="1" applyBorder="1" applyAlignment="1">
      <alignment horizontal="center" vertical="center"/>
    </xf>
    <xf numFmtId="0" fontId="21" fillId="0" borderId="24" xfId="0" applyFont="1" applyBorder="1" applyAlignment="1">
      <alignment vertical="center"/>
    </xf>
    <xf numFmtId="0" fontId="21" fillId="0" borderId="23" xfId="0" applyFont="1" applyBorder="1" applyAlignment="1">
      <alignment horizontal="left" vertical="center"/>
    </xf>
    <xf numFmtId="0" fontId="21" fillId="0" borderId="23" xfId="0" applyFont="1" applyBorder="1" applyAlignment="1">
      <alignment horizontal="center" vertical="center"/>
    </xf>
    <xf numFmtId="0" fontId="21" fillId="0" borderId="38" xfId="0" applyFont="1" applyBorder="1" applyAlignment="1">
      <alignment horizontal="center" vertical="center"/>
    </xf>
    <xf numFmtId="0" fontId="21" fillId="3" borderId="23" xfId="0" applyFont="1" applyFill="1" applyBorder="1" applyAlignment="1">
      <alignment horizontal="center" vertical="center"/>
    </xf>
    <xf numFmtId="14" fontId="21" fillId="0" borderId="24" xfId="0" applyNumberFormat="1" applyFont="1" applyBorder="1" applyAlignment="1">
      <alignment horizontal="center" vertical="center"/>
    </xf>
    <xf numFmtId="0" fontId="21" fillId="0" borderId="56" xfId="0" applyFont="1" applyBorder="1" applyAlignment="1">
      <alignment horizontal="center" vertical="center"/>
    </xf>
    <xf numFmtId="0" fontId="10" fillId="0" borderId="23" xfId="0" applyFont="1" applyBorder="1" applyAlignment="1">
      <alignment horizontal="left" vertical="top"/>
    </xf>
    <xf numFmtId="0" fontId="10" fillId="0" borderId="37" xfId="0" applyFont="1" applyBorder="1" applyAlignment="1">
      <alignment horizontal="left" vertical="top"/>
    </xf>
    <xf numFmtId="0" fontId="10" fillId="0" borderId="38" xfId="0" applyFont="1" applyBorder="1" applyAlignment="1">
      <alignment horizontal="left" vertical="top"/>
    </xf>
    <xf numFmtId="49" fontId="1" fillId="0" borderId="58" xfId="0" applyNumberFormat="1" applyFont="1" applyBorder="1" applyAlignment="1">
      <alignment horizontal="left" vertical="center" wrapText="1"/>
    </xf>
    <xf numFmtId="0" fontId="3" fillId="2" borderId="60"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0"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3" fontId="3" fillId="2" borderId="24" xfId="0" applyNumberFormat="1" applyFont="1" applyFill="1" applyBorder="1" applyAlignment="1">
      <alignment horizontal="center" vertical="center"/>
    </xf>
    <xf numFmtId="0" fontId="11" fillId="10" borderId="0" xfId="5"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2" fillId="2" borderId="57" xfId="5" applyFont="1" applyFill="1" applyBorder="1" applyAlignment="1">
      <alignment horizontal="center" vertical="center" wrapText="1"/>
    </xf>
    <xf numFmtId="49" fontId="1" fillId="2" borderId="60" xfId="0" applyNumberFormat="1" applyFont="1" applyFill="1" applyBorder="1" applyAlignment="1">
      <alignment horizontal="left" vertical="center" wrapText="1"/>
    </xf>
    <xf numFmtId="0" fontId="12" fillId="2" borderId="19" xfId="5"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5"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60" xfId="0" applyFont="1" applyFill="1" applyBorder="1" applyAlignment="1">
      <alignment horizontal="center" vertical="center" wrapText="1"/>
    </xf>
    <xf numFmtId="3" fontId="10" fillId="2" borderId="84" xfId="0" applyNumberFormat="1" applyFont="1" applyFill="1" applyBorder="1" applyAlignment="1">
      <alignment horizontal="center" vertical="center"/>
    </xf>
    <xf numFmtId="3" fontId="10" fillId="2" borderId="20" xfId="0" applyNumberFormat="1" applyFont="1" applyFill="1" applyBorder="1" applyAlignment="1">
      <alignment horizontal="center" vertical="center"/>
    </xf>
    <xf numFmtId="0" fontId="3" fillId="2" borderId="24" xfId="0" applyFont="1" applyFill="1" applyBorder="1" applyAlignment="1">
      <alignment horizontal="left" vertical="center"/>
    </xf>
    <xf numFmtId="0" fontId="15" fillId="2" borderId="87" xfId="5" applyFont="1" applyFill="1" applyBorder="1" applyAlignment="1">
      <alignment horizontal="center" vertical="center" wrapText="1"/>
    </xf>
    <xf numFmtId="0" fontId="15" fillId="2" borderId="87" xfId="5" applyFont="1" applyFill="1" applyBorder="1" applyAlignment="1">
      <alignment horizontal="center" vertical="center" wrapText="1"/>
    </xf>
    <xf numFmtId="3" fontId="15" fillId="2" borderId="87" xfId="5" applyNumberFormat="1" applyFont="1" applyFill="1" applyBorder="1" applyAlignment="1">
      <alignment horizontal="center" vertical="center" wrapText="1"/>
    </xf>
    <xf numFmtId="0" fontId="12" fillId="2" borderId="11" xfId="5" applyFont="1" applyFill="1" applyBorder="1" applyAlignment="1">
      <alignment horizontal="center" vertical="center" wrapText="1"/>
    </xf>
    <xf numFmtId="49" fontId="1" fillId="2" borderId="57" xfId="0" applyNumberFormat="1" applyFont="1" applyFill="1" applyBorder="1" applyAlignment="1">
      <alignment horizontal="left" vertical="center" wrapText="1"/>
    </xf>
    <xf numFmtId="49" fontId="1" fillId="2" borderId="22" xfId="0" applyNumberFormat="1" applyFont="1" applyFill="1" applyBorder="1" applyAlignment="1">
      <alignment horizontal="left" vertical="center" wrapText="1"/>
    </xf>
    <xf numFmtId="49" fontId="1" fillId="2" borderId="24" xfId="0" applyNumberFormat="1" applyFont="1" applyFill="1" applyBorder="1" applyAlignment="1">
      <alignment horizontal="left" vertical="center" wrapText="1"/>
    </xf>
  </cellXfs>
  <cellStyles count="6">
    <cellStyle name="Hypertextové prepojenie" xfId="4" builtinId="8"/>
    <cellStyle name="Normálna 2" xfId="5"/>
    <cellStyle name="Normálne" xfId="0" builtinId="0"/>
    <cellStyle name="normálne 2 2" xfId="1"/>
    <cellStyle name="normálne 2 2 2" xfId="3"/>
    <cellStyle name="Normálne 4" xfId="2"/>
  </cellStyles>
  <dxfs count="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3B5E9"/>
      <color rgb="FFB38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398</xdr:row>
      <xdr:rowOff>0</xdr:rowOff>
    </xdr:from>
    <xdr:ext cx="184731" cy="264560"/>
    <xdr:sp macro="" textlink="">
      <xdr:nvSpPr>
        <xdr:cNvPr id="2" name="BlokTextu 1">
          <a:extLst>
            <a:ext uri="{FF2B5EF4-FFF2-40B4-BE49-F238E27FC236}">
              <a16:creationId xmlns="" xmlns:a16="http://schemas.microsoft.com/office/drawing/2014/main" id="{00000000-0008-0000-0000-000002000000}"/>
            </a:ext>
          </a:extLst>
        </xdr:cNvPr>
        <xdr:cNvSpPr txBox="1"/>
      </xdr:nvSpPr>
      <xdr:spPr>
        <a:xfrm>
          <a:off x="7778750" y="1339453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dulakova\Downloads\SERVzmluva_Priloha_1_%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loha_SLA"/>
      <sheetName val="SLA_Cat"/>
      <sheetName val="SERVzmluva_Priloha_1_ (2)"/>
    </sheetNames>
    <sheetDataSet>
      <sheetData sheetId="0">
        <row r="49">
          <cell r="B49" t="str">
            <v>SSK_001</v>
          </cell>
        </row>
        <row r="50">
          <cell r="B50" t="str">
            <v>SSK_002</v>
          </cell>
        </row>
        <row r="51">
          <cell r="B51" t="str">
            <v>SSK_003</v>
          </cell>
        </row>
        <row r="52">
          <cell r="B52" t="str">
            <v>SSK_004</v>
          </cell>
        </row>
      </sheetData>
      <sheetData sheetId="1">
        <row r="10">
          <cell r="B10" t="str">
            <v>Aktívny prvok LAN</v>
          </cell>
        </row>
        <row r="11">
          <cell r="B11" t="str">
            <v>WiFi kontrolér</v>
          </cell>
        </row>
        <row r="12">
          <cell r="B12" t="str">
            <v>WiFi prístupový bod</v>
          </cell>
        </row>
        <row r="13">
          <cell r="B13" t="str">
            <v>Firewall</v>
          </cell>
        </row>
        <row r="14">
          <cell r="B14" t="str">
            <v>Server fyzický</v>
          </cell>
        </row>
        <row r="15">
          <cell r="B15" t="str">
            <v>Server virtuálny</v>
          </cell>
        </row>
        <row r="16">
          <cell r="B16" t="str">
            <v>Dátové úložisko</v>
          </cell>
        </row>
        <row r="17">
          <cell r="B17" t="str">
            <v>Dátacentrová infraštruktúra</v>
          </cell>
        </row>
        <row r="18">
          <cell r="B18" t="str">
            <v>Aplikácia</v>
          </cell>
        </row>
        <row r="19">
          <cell r="B19" t="str">
            <v>Karta, modul</v>
          </cell>
        </row>
        <row r="20">
          <cell r="B20" t="str">
            <v>PC, notebook</v>
          </cell>
        </row>
        <row r="21">
          <cell r="B21" t="str">
            <v>IP telefón</v>
          </cell>
        </row>
        <row r="22">
          <cell r="B22" t="str">
            <v>Videokonferencia</v>
          </cell>
        </row>
        <row r="23">
          <cell r="B23" t="str">
            <v>Funkčný celok</v>
          </cell>
        </row>
      </sheetData>
      <sheetData sheetId="2"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rvicedesk.firma.com/" TargetMode="External"/><Relationship Id="rId1" Type="http://schemas.openxmlformats.org/officeDocument/2006/relationships/hyperlink" Target="mailto:mail@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389"/>
  <sheetViews>
    <sheetView showGridLines="0" tabSelected="1" topLeftCell="A94" zoomScaleNormal="100" zoomScaleSheetLayoutView="100" zoomScalePageLayoutView="96" workbookViewId="0">
      <selection activeCell="F34" sqref="F34"/>
    </sheetView>
  </sheetViews>
  <sheetFormatPr defaultRowHeight="12.75" x14ac:dyDescent="0.2"/>
  <cols>
    <col min="1" max="1" width="13.28515625" style="1" customWidth="1"/>
    <col min="2" max="2" width="78.140625" style="1" customWidth="1"/>
    <col min="3" max="3" width="13.7109375" style="8" customWidth="1"/>
    <col min="4" max="4" width="11.85546875" style="8" customWidth="1"/>
    <col min="5" max="5" width="15.7109375" style="1" customWidth="1"/>
    <col min="6" max="6" width="10.7109375" style="1" customWidth="1"/>
    <col min="7" max="7" width="15.7109375" style="1" customWidth="1"/>
    <col min="8" max="16384" width="9.140625" style="1"/>
  </cols>
  <sheetData>
    <row r="1" spans="1:7" ht="15" customHeight="1" x14ac:dyDescent="0.2">
      <c r="A1" s="260" t="s">
        <v>0</v>
      </c>
      <c r="B1" s="260"/>
    </row>
    <row r="2" spans="1:7" ht="18" customHeight="1" x14ac:dyDescent="0.2">
      <c r="A2" s="18" t="s">
        <v>8</v>
      </c>
      <c r="B2" s="6"/>
      <c r="C2" s="9"/>
      <c r="D2" s="9"/>
      <c r="E2" s="4"/>
      <c r="F2" s="4"/>
      <c r="G2" s="4"/>
    </row>
    <row r="3" spans="1:7" ht="7.5" customHeight="1" x14ac:dyDescent="0.2">
      <c r="A3" s="6"/>
      <c r="B3" s="6"/>
      <c r="C3" s="9"/>
      <c r="D3" s="9"/>
      <c r="E3" s="4"/>
      <c r="F3" s="4"/>
      <c r="G3" s="4"/>
    </row>
    <row r="4" spans="1:7" ht="18" customHeight="1" thickBot="1" x14ac:dyDescent="0.25">
      <c r="A4" s="261"/>
      <c r="B4" s="261"/>
      <c r="C4" s="9"/>
      <c r="D4" s="9"/>
      <c r="E4" s="4"/>
      <c r="F4" s="4"/>
      <c r="G4" s="4"/>
    </row>
    <row r="5" spans="1:7" s="2" customFormat="1" ht="51.75" customHeight="1" thickBot="1" x14ac:dyDescent="0.3">
      <c r="A5" s="262" t="s">
        <v>1</v>
      </c>
      <c r="B5" s="263"/>
      <c r="C5" s="263"/>
      <c r="D5" s="264"/>
      <c r="E5" s="3"/>
      <c r="F5" s="3"/>
      <c r="G5" s="3"/>
    </row>
    <row r="6" spans="1:7" s="5" customFormat="1" ht="24.95" customHeight="1" thickBot="1" x14ac:dyDescent="0.3">
      <c r="A6" s="254" t="s">
        <v>3</v>
      </c>
      <c r="B6" s="255"/>
      <c r="C6" s="255"/>
      <c r="D6" s="256"/>
    </row>
    <row r="7" spans="1:7" s="2" customFormat="1" ht="45.75" customHeight="1" thickBot="1" x14ac:dyDescent="0.3">
      <c r="A7" s="257" t="s">
        <v>4</v>
      </c>
      <c r="B7" s="258"/>
      <c r="C7" s="258"/>
      <c r="D7" s="259"/>
      <c r="E7" s="3"/>
      <c r="F7" s="3"/>
      <c r="G7" s="3"/>
    </row>
    <row r="8" spans="1:7" s="5" customFormat="1" ht="24.95" customHeight="1" thickBot="1" x14ac:dyDescent="0.3">
      <c r="A8" s="254" t="s">
        <v>2</v>
      </c>
      <c r="B8" s="255"/>
      <c r="C8" s="255"/>
      <c r="D8" s="256"/>
    </row>
    <row r="9" spans="1:7" s="5" customFormat="1" ht="60" customHeight="1" thickBot="1" x14ac:dyDescent="0.3">
      <c r="A9" s="257" t="s">
        <v>254</v>
      </c>
      <c r="B9" s="258"/>
      <c r="C9" s="258"/>
      <c r="D9" s="259"/>
    </row>
    <row r="10" spans="1:7" s="5" customFormat="1" ht="24.95" customHeight="1" thickBot="1" x14ac:dyDescent="0.3">
      <c r="A10" s="252" t="s">
        <v>90</v>
      </c>
      <c r="B10" s="253"/>
      <c r="C10" s="31" t="s">
        <v>5</v>
      </c>
      <c r="D10" s="32" t="s">
        <v>6</v>
      </c>
    </row>
    <row r="11" spans="1:7" s="5" customFormat="1" ht="48" customHeight="1" x14ac:dyDescent="0.25">
      <c r="A11" s="138" t="s">
        <v>39</v>
      </c>
      <c r="B11" s="139" t="s">
        <v>255</v>
      </c>
      <c r="C11" s="140">
        <v>2</v>
      </c>
      <c r="D11" s="141" t="s">
        <v>7</v>
      </c>
    </row>
    <row r="12" spans="1:7" s="5" customFormat="1" ht="45.75" customHeight="1" x14ac:dyDescent="0.25">
      <c r="A12" s="22" t="s">
        <v>40</v>
      </c>
      <c r="B12" s="19" t="s">
        <v>256</v>
      </c>
      <c r="C12" s="15">
        <v>2</v>
      </c>
      <c r="D12" s="23" t="s">
        <v>7</v>
      </c>
    </row>
    <row r="13" spans="1:7" s="5" customFormat="1" ht="48" customHeight="1" x14ac:dyDescent="0.25">
      <c r="A13" s="22" t="s">
        <v>41</v>
      </c>
      <c r="B13" s="309" t="s">
        <v>257</v>
      </c>
      <c r="C13" s="21">
        <v>1</v>
      </c>
      <c r="D13" s="23" t="s">
        <v>7</v>
      </c>
    </row>
    <row r="14" spans="1:7" s="5" customFormat="1" ht="20.100000000000001" customHeight="1" x14ac:dyDescent="0.25">
      <c r="A14" s="22" t="s">
        <v>42</v>
      </c>
      <c r="B14" s="309" t="s">
        <v>9</v>
      </c>
      <c r="C14" s="135">
        <v>16</v>
      </c>
      <c r="D14" s="23" t="s">
        <v>10</v>
      </c>
    </row>
    <row r="15" spans="1:7" s="5" customFormat="1" ht="20.100000000000001" customHeight="1" x14ac:dyDescent="0.25">
      <c r="A15" s="22" t="s">
        <v>43</v>
      </c>
      <c r="B15" s="309" t="s">
        <v>11</v>
      </c>
      <c r="C15" s="135">
        <v>8</v>
      </c>
      <c r="D15" s="23" t="s">
        <v>10</v>
      </c>
    </row>
    <row r="16" spans="1:7" s="5" customFormat="1" ht="20.100000000000001" customHeight="1" x14ac:dyDescent="0.25">
      <c r="A16" s="22" t="s">
        <v>44</v>
      </c>
      <c r="B16" s="309" t="s">
        <v>12</v>
      </c>
      <c r="C16" s="135">
        <v>40</v>
      </c>
      <c r="D16" s="23" t="s">
        <v>10</v>
      </c>
    </row>
    <row r="17" spans="1:4" s="5" customFormat="1" ht="23.25" customHeight="1" x14ac:dyDescent="0.25">
      <c r="A17" s="22" t="s">
        <v>45</v>
      </c>
      <c r="B17" s="309" t="s">
        <v>13</v>
      </c>
      <c r="C17" s="135">
        <v>16</v>
      </c>
      <c r="D17" s="23" t="s">
        <v>10</v>
      </c>
    </row>
    <row r="18" spans="1:4" s="5" customFormat="1" ht="20.100000000000001" customHeight="1" x14ac:dyDescent="0.25">
      <c r="A18" s="22" t="s">
        <v>46</v>
      </c>
      <c r="B18" s="309" t="s">
        <v>14</v>
      </c>
      <c r="C18" s="135">
        <v>8</v>
      </c>
      <c r="D18" s="23" t="s">
        <v>10</v>
      </c>
    </row>
    <row r="19" spans="1:4" s="5" customFormat="1" ht="33.75" customHeight="1" thickBot="1" x14ac:dyDescent="0.3">
      <c r="A19" s="22" t="s">
        <v>47</v>
      </c>
      <c r="B19" s="142" t="s">
        <v>48</v>
      </c>
      <c r="C19" s="143">
        <v>1</v>
      </c>
      <c r="D19" s="144" t="s">
        <v>240</v>
      </c>
    </row>
    <row r="20" spans="1:4" s="5" customFormat="1" ht="20.100000000000001" customHeight="1" thickBot="1" x14ac:dyDescent="0.3">
      <c r="A20" s="252" t="s">
        <v>91</v>
      </c>
      <c r="B20" s="253"/>
      <c r="C20" s="31" t="s">
        <v>5</v>
      </c>
      <c r="D20" s="32" t="s">
        <v>6</v>
      </c>
    </row>
    <row r="21" spans="1:4" s="5" customFormat="1" ht="30" customHeight="1" x14ac:dyDescent="0.25">
      <c r="A21" s="28" t="s">
        <v>16</v>
      </c>
      <c r="B21" s="34" t="s">
        <v>87</v>
      </c>
      <c r="C21" s="29">
        <v>2</v>
      </c>
      <c r="D21" s="30" t="s">
        <v>7</v>
      </c>
    </row>
    <row r="22" spans="1:4" s="5" customFormat="1" ht="31.5" customHeight="1" x14ac:dyDescent="0.25">
      <c r="A22" s="22" t="s">
        <v>17</v>
      </c>
      <c r="B22" s="16" t="s">
        <v>15</v>
      </c>
      <c r="C22" s="15">
        <v>1</v>
      </c>
      <c r="D22" s="23" t="s">
        <v>7</v>
      </c>
    </row>
    <row r="23" spans="1:4" s="5" customFormat="1" ht="20.100000000000001" customHeight="1" thickBot="1" x14ac:dyDescent="0.3">
      <c r="A23" s="35">
        <v>45718</v>
      </c>
      <c r="B23" s="36" t="s">
        <v>48</v>
      </c>
      <c r="C23" s="137">
        <v>1</v>
      </c>
      <c r="D23" s="136" t="s">
        <v>240</v>
      </c>
    </row>
    <row r="24" spans="1:4" s="5" customFormat="1" ht="20.100000000000001" customHeight="1" thickBot="1" x14ac:dyDescent="0.3">
      <c r="A24" s="252" t="s">
        <v>92</v>
      </c>
      <c r="B24" s="253"/>
      <c r="C24" s="31" t="s">
        <v>5</v>
      </c>
      <c r="D24" s="32" t="s">
        <v>6</v>
      </c>
    </row>
    <row r="25" spans="1:4" s="20" customFormat="1" ht="29.25" customHeight="1" x14ac:dyDescent="0.25">
      <c r="A25" s="28" t="s">
        <v>18</v>
      </c>
      <c r="B25" s="34" t="s">
        <v>89</v>
      </c>
      <c r="C25" s="29">
        <v>1</v>
      </c>
      <c r="D25" s="30" t="s">
        <v>7</v>
      </c>
    </row>
    <row r="26" spans="1:4" s="5" customFormat="1" ht="17.25" customHeight="1" x14ac:dyDescent="0.25">
      <c r="A26" s="22" t="s">
        <v>19</v>
      </c>
      <c r="B26" s="16" t="s">
        <v>20</v>
      </c>
      <c r="C26" s="15">
        <v>1</v>
      </c>
      <c r="D26" s="23" t="s">
        <v>7</v>
      </c>
    </row>
    <row r="27" spans="1:4" s="5" customFormat="1" ht="21" customHeight="1" thickBot="1" x14ac:dyDescent="0.3">
      <c r="A27" s="35">
        <v>45719</v>
      </c>
      <c r="B27" s="36" t="s">
        <v>49</v>
      </c>
      <c r="C27" s="137">
        <v>1</v>
      </c>
      <c r="D27" s="136" t="s">
        <v>240</v>
      </c>
    </row>
    <row r="28" spans="1:4" s="5" customFormat="1" ht="25.5" customHeight="1" thickBot="1" x14ac:dyDescent="0.3">
      <c r="A28" s="252" t="s">
        <v>93</v>
      </c>
      <c r="B28" s="253"/>
      <c r="C28" s="31" t="s">
        <v>5</v>
      </c>
      <c r="D28" s="32" t="s">
        <v>6</v>
      </c>
    </row>
    <row r="29" spans="1:4" s="5" customFormat="1" ht="23.25" customHeight="1" x14ac:dyDescent="0.25">
      <c r="A29" s="28" t="s">
        <v>21</v>
      </c>
      <c r="B29" s="34" t="s">
        <v>241</v>
      </c>
      <c r="C29" s="29">
        <v>1</v>
      </c>
      <c r="D29" s="30" t="s">
        <v>7</v>
      </c>
    </row>
    <row r="30" spans="1:4" s="5" customFormat="1" ht="24.95" customHeight="1" x14ac:dyDescent="0.25">
      <c r="A30" s="22" t="s">
        <v>22</v>
      </c>
      <c r="B30" s="16" t="s">
        <v>242</v>
      </c>
      <c r="C30" s="15">
        <v>1</v>
      </c>
      <c r="D30" s="23" t="s">
        <v>7</v>
      </c>
    </row>
    <row r="31" spans="1:4" s="5" customFormat="1" ht="28.5" customHeight="1" thickBot="1" x14ac:dyDescent="0.3">
      <c r="A31" s="33" t="s">
        <v>50</v>
      </c>
      <c r="B31" s="36" t="s">
        <v>51</v>
      </c>
      <c r="C31" s="137">
        <v>1</v>
      </c>
      <c r="D31" s="136" t="s">
        <v>240</v>
      </c>
    </row>
    <row r="32" spans="1:4" s="5" customFormat="1" ht="21" customHeight="1" thickBot="1" x14ac:dyDescent="0.3">
      <c r="A32" s="252" t="s">
        <v>94</v>
      </c>
      <c r="B32" s="253"/>
      <c r="C32" s="31" t="s">
        <v>5</v>
      </c>
      <c r="D32" s="32" t="s">
        <v>6</v>
      </c>
    </row>
    <row r="33" spans="1:4" s="5" customFormat="1" ht="19.5" customHeight="1" x14ac:dyDescent="0.25">
      <c r="A33" s="28" t="s">
        <v>23</v>
      </c>
      <c r="B33" s="34" t="s">
        <v>27</v>
      </c>
      <c r="C33" s="29">
        <v>1</v>
      </c>
      <c r="D33" s="30" t="s">
        <v>7</v>
      </c>
    </row>
    <row r="34" spans="1:4" s="5" customFormat="1" ht="24.95" customHeight="1" x14ac:dyDescent="0.25">
      <c r="A34" s="22" t="s">
        <v>28</v>
      </c>
      <c r="B34" s="16" t="s">
        <v>29</v>
      </c>
      <c r="C34" s="15">
        <v>1000</v>
      </c>
      <c r="D34" s="23" t="s">
        <v>7</v>
      </c>
    </row>
    <row r="35" spans="1:4" s="5" customFormat="1" ht="21" customHeight="1" x14ac:dyDescent="0.25">
      <c r="A35" s="22" t="s">
        <v>30</v>
      </c>
      <c r="B35" s="16" t="s">
        <v>32</v>
      </c>
      <c r="C35" s="15">
        <v>2</v>
      </c>
      <c r="D35" s="23" t="s">
        <v>7</v>
      </c>
    </row>
    <row r="36" spans="1:4" s="5" customFormat="1" ht="27.75" customHeight="1" x14ac:dyDescent="0.25">
      <c r="A36" s="22" t="s">
        <v>31</v>
      </c>
      <c r="B36" s="16" t="s">
        <v>88</v>
      </c>
      <c r="C36" s="15">
        <v>2</v>
      </c>
      <c r="D36" s="23" t="s">
        <v>7</v>
      </c>
    </row>
    <row r="37" spans="1:4" s="5" customFormat="1" ht="24" customHeight="1" thickBot="1" x14ac:dyDescent="0.3">
      <c r="A37" s="33" t="s">
        <v>52</v>
      </c>
      <c r="B37" s="36" t="s">
        <v>49</v>
      </c>
      <c r="C37" s="137">
        <v>1</v>
      </c>
      <c r="D37" s="136" t="s">
        <v>240</v>
      </c>
    </row>
    <row r="38" spans="1:4" s="5" customFormat="1" ht="24.95" customHeight="1" thickBot="1" x14ac:dyDescent="0.3">
      <c r="A38" s="252" t="s">
        <v>95</v>
      </c>
      <c r="B38" s="253"/>
      <c r="C38" s="31" t="s">
        <v>5</v>
      </c>
      <c r="D38" s="32" t="s">
        <v>6</v>
      </c>
    </row>
    <row r="39" spans="1:4" s="5" customFormat="1" ht="24" customHeight="1" x14ac:dyDescent="0.25">
      <c r="A39" s="28" t="s">
        <v>26</v>
      </c>
      <c r="B39" s="34" t="s">
        <v>24</v>
      </c>
      <c r="C39" s="29">
        <v>24</v>
      </c>
      <c r="D39" s="30" t="s">
        <v>25</v>
      </c>
    </row>
    <row r="40" spans="1:4" s="5" customFormat="1" ht="21" customHeight="1" thickBot="1" x14ac:dyDescent="0.3">
      <c r="A40" s="33" t="s">
        <v>53</v>
      </c>
      <c r="B40" s="36" t="s">
        <v>67</v>
      </c>
      <c r="C40" s="137">
        <v>1</v>
      </c>
      <c r="D40" s="136" t="s">
        <v>240</v>
      </c>
    </row>
    <row r="41" spans="1:4" s="5" customFormat="1" ht="22.5" customHeight="1" thickBot="1" x14ac:dyDescent="0.3">
      <c r="A41" s="252" t="s">
        <v>96</v>
      </c>
      <c r="B41" s="253"/>
      <c r="C41" s="31" t="s">
        <v>5</v>
      </c>
      <c r="D41" s="32" t="s">
        <v>6</v>
      </c>
    </row>
    <row r="42" spans="1:4" s="5" customFormat="1" ht="31.5" customHeight="1" x14ac:dyDescent="0.25">
      <c r="A42" s="28" t="s">
        <v>33</v>
      </c>
      <c r="B42" s="34" t="s">
        <v>34</v>
      </c>
      <c r="C42" s="29">
        <v>48</v>
      </c>
      <c r="D42" s="30" t="s">
        <v>25</v>
      </c>
    </row>
    <row r="43" spans="1:4" s="5" customFormat="1" ht="21" customHeight="1" thickBot="1" x14ac:dyDescent="0.3">
      <c r="A43" s="33" t="s">
        <v>36</v>
      </c>
      <c r="B43" s="36" t="s">
        <v>49</v>
      </c>
      <c r="C43" s="137">
        <v>1</v>
      </c>
      <c r="D43" s="136" t="s">
        <v>240</v>
      </c>
    </row>
    <row r="44" spans="1:4" s="5" customFormat="1" ht="24.95" customHeight="1" thickBot="1" x14ac:dyDescent="0.3">
      <c r="A44" s="252" t="s">
        <v>97</v>
      </c>
      <c r="B44" s="253"/>
      <c r="C44" s="31" t="s">
        <v>5</v>
      </c>
      <c r="D44" s="32" t="s">
        <v>6</v>
      </c>
    </row>
    <row r="45" spans="1:4" s="5" customFormat="1" ht="43.5" customHeight="1" x14ac:dyDescent="0.25">
      <c r="A45" s="138" t="s">
        <v>68</v>
      </c>
      <c r="B45" s="345" t="s">
        <v>35</v>
      </c>
      <c r="C45" s="140">
        <v>48</v>
      </c>
      <c r="D45" s="141" t="s">
        <v>25</v>
      </c>
    </row>
    <row r="46" spans="1:4" s="5" customFormat="1" ht="63.75" customHeight="1" x14ac:dyDescent="0.25">
      <c r="A46" s="22" t="s">
        <v>69</v>
      </c>
      <c r="B46" s="16" t="s">
        <v>37</v>
      </c>
      <c r="C46" s="15">
        <v>240</v>
      </c>
      <c r="D46" s="23" t="s">
        <v>10</v>
      </c>
    </row>
    <row r="47" spans="1:4" s="5" customFormat="1" ht="46.5" customHeight="1" x14ac:dyDescent="0.25">
      <c r="A47" s="22" t="s">
        <v>70</v>
      </c>
      <c r="B47" s="16" t="s">
        <v>38</v>
      </c>
      <c r="C47" s="15"/>
      <c r="D47" s="23"/>
    </row>
    <row r="48" spans="1:4" s="5" customFormat="1" ht="123.75" customHeight="1" x14ac:dyDescent="0.25">
      <c r="A48" s="22" t="s">
        <v>71</v>
      </c>
      <c r="B48" s="16" t="s">
        <v>244</v>
      </c>
      <c r="C48" s="15"/>
      <c r="D48" s="23"/>
    </row>
    <row r="49" spans="1:4" s="5" customFormat="1" ht="99" customHeight="1" x14ac:dyDescent="0.25">
      <c r="A49" s="22" t="s">
        <v>72</v>
      </c>
      <c r="B49" s="16" t="s">
        <v>245</v>
      </c>
      <c r="C49" s="15"/>
      <c r="D49" s="23"/>
    </row>
    <row r="50" spans="1:4" s="5" customFormat="1" ht="93.75" customHeight="1" x14ac:dyDescent="0.25">
      <c r="A50" s="22" t="s">
        <v>73</v>
      </c>
      <c r="B50" s="16" t="s">
        <v>246</v>
      </c>
      <c r="C50" s="15"/>
      <c r="D50" s="23"/>
    </row>
    <row r="51" spans="1:4" s="5" customFormat="1" ht="24.75" customHeight="1" x14ac:dyDescent="0.25">
      <c r="A51" s="22" t="s">
        <v>74</v>
      </c>
      <c r="B51" s="16" t="s">
        <v>62</v>
      </c>
      <c r="C51" s="15"/>
      <c r="D51" s="23"/>
    </row>
    <row r="52" spans="1:4" s="5" customFormat="1" ht="41.25" customHeight="1" x14ac:dyDescent="0.25">
      <c r="A52" s="22" t="s">
        <v>75</v>
      </c>
      <c r="B52" s="16" t="s">
        <v>54</v>
      </c>
      <c r="C52" s="15"/>
      <c r="D52" s="23"/>
    </row>
    <row r="53" spans="1:4" s="5" customFormat="1" ht="32.25" customHeight="1" x14ac:dyDescent="0.25">
      <c r="A53" s="22" t="s">
        <v>76</v>
      </c>
      <c r="B53" s="16" t="s">
        <v>66</v>
      </c>
      <c r="C53" s="15"/>
      <c r="D53" s="23"/>
    </row>
    <row r="54" spans="1:4" s="5" customFormat="1" ht="39" customHeight="1" x14ac:dyDescent="0.25">
      <c r="A54" s="22" t="s">
        <v>77</v>
      </c>
      <c r="B54" s="16" t="s">
        <v>55</v>
      </c>
      <c r="C54" s="15"/>
      <c r="D54" s="23"/>
    </row>
    <row r="55" spans="1:4" s="5" customFormat="1" ht="33.75" customHeight="1" x14ac:dyDescent="0.25">
      <c r="A55" s="22" t="s">
        <v>78</v>
      </c>
      <c r="B55" s="16" t="s">
        <v>56</v>
      </c>
      <c r="C55" s="15"/>
      <c r="D55" s="23"/>
    </row>
    <row r="56" spans="1:4" s="5" customFormat="1" ht="42" customHeight="1" x14ac:dyDescent="0.25">
      <c r="A56" s="22" t="s">
        <v>79</v>
      </c>
      <c r="B56" s="16" t="s">
        <v>57</v>
      </c>
      <c r="C56" s="15"/>
      <c r="D56" s="23"/>
    </row>
    <row r="57" spans="1:4" s="5" customFormat="1" ht="29.25" customHeight="1" x14ac:dyDescent="0.25">
      <c r="A57" s="22" t="s">
        <v>80</v>
      </c>
      <c r="B57" s="16" t="s">
        <v>58</v>
      </c>
      <c r="C57" s="15"/>
      <c r="D57" s="23"/>
    </row>
    <row r="58" spans="1:4" s="5" customFormat="1" ht="26.25" customHeight="1" x14ac:dyDescent="0.25">
      <c r="A58" s="22" t="s">
        <v>81</v>
      </c>
      <c r="B58" s="16" t="s">
        <v>59</v>
      </c>
      <c r="C58" s="15"/>
      <c r="D58" s="23"/>
    </row>
    <row r="59" spans="1:4" s="5" customFormat="1" ht="20.25" customHeight="1" x14ac:dyDescent="0.25">
      <c r="A59" s="22" t="s">
        <v>82</v>
      </c>
      <c r="B59" s="16" t="s">
        <v>60</v>
      </c>
      <c r="C59" s="15"/>
      <c r="D59" s="23"/>
    </row>
    <row r="60" spans="1:4" s="5" customFormat="1" ht="21.75" customHeight="1" x14ac:dyDescent="0.25">
      <c r="A60" s="22" t="s">
        <v>83</v>
      </c>
      <c r="B60" s="16" t="s">
        <v>61</v>
      </c>
      <c r="C60" s="15"/>
      <c r="D60" s="23"/>
    </row>
    <row r="61" spans="1:4" s="5" customFormat="1" ht="26.25" customHeight="1" x14ac:dyDescent="0.25">
      <c r="A61" s="22" t="s">
        <v>84</v>
      </c>
      <c r="B61" s="16" t="s">
        <v>65</v>
      </c>
      <c r="C61" s="15"/>
      <c r="D61" s="23"/>
    </row>
    <row r="62" spans="1:4" s="5" customFormat="1" ht="51" x14ac:dyDescent="0.25">
      <c r="A62" s="22" t="s">
        <v>85</v>
      </c>
      <c r="B62" s="16" t="s">
        <v>63</v>
      </c>
      <c r="C62" s="15"/>
      <c r="D62" s="23"/>
    </row>
    <row r="63" spans="1:4" s="5" customFormat="1" ht="87.75" customHeight="1" thickBot="1" x14ac:dyDescent="0.3">
      <c r="A63" s="24" t="s">
        <v>86</v>
      </c>
      <c r="B63" s="25" t="s">
        <v>64</v>
      </c>
      <c r="C63" s="26"/>
      <c r="D63" s="27"/>
    </row>
    <row r="64" spans="1:4" s="5" customFormat="1" ht="27" customHeight="1" thickBot="1" x14ac:dyDescent="0.3">
      <c r="A64" s="37"/>
      <c r="B64" s="38"/>
      <c r="C64" s="39"/>
      <c r="D64" s="39"/>
    </row>
    <row r="65" spans="1:11" s="5" customFormat="1" ht="25.5" customHeight="1" thickBot="1" x14ac:dyDescent="0.3">
      <c r="A65" s="202" t="s">
        <v>247</v>
      </c>
      <c r="B65" s="203"/>
      <c r="C65" s="7"/>
      <c r="D65" s="7"/>
    </row>
    <row r="66" spans="1:11" s="5" customFormat="1" ht="23.25" customHeight="1" thickBot="1" x14ac:dyDescent="0.3">
      <c r="A66" s="148" t="s">
        <v>141</v>
      </c>
      <c r="B66" s="145"/>
      <c r="C66" s="40"/>
      <c r="D66" s="40"/>
      <c r="E66" s="40"/>
      <c r="F66" s="40"/>
      <c r="G66" s="40"/>
      <c r="H66" s="40"/>
      <c r="I66" s="40"/>
      <c r="J66" s="40"/>
      <c r="K66" s="40"/>
    </row>
    <row r="67" spans="1:11" s="5" customFormat="1" ht="23.25" customHeight="1" x14ac:dyDescent="0.2">
      <c r="A67" s="146"/>
      <c r="B67" s="149" t="s">
        <v>108</v>
      </c>
      <c r="C67" s="152" t="s">
        <v>250</v>
      </c>
      <c r="D67" s="40"/>
      <c r="E67" s="40"/>
      <c r="F67" s="40"/>
      <c r="G67" s="40"/>
      <c r="H67" s="40"/>
      <c r="I67" s="40"/>
      <c r="J67" s="40"/>
      <c r="K67" s="40"/>
    </row>
    <row r="68" spans="1:11" s="5" customFormat="1" ht="23.25" customHeight="1" thickBot="1" x14ac:dyDescent="0.25">
      <c r="A68" s="146"/>
      <c r="B68" s="150" t="s">
        <v>114</v>
      </c>
      <c r="C68" s="153" t="s">
        <v>250</v>
      </c>
      <c r="D68" s="40"/>
      <c r="E68" s="40"/>
      <c r="F68" s="40"/>
      <c r="G68" s="40"/>
      <c r="H68" s="40"/>
      <c r="I68" s="40"/>
      <c r="J68" s="40"/>
      <c r="K68" s="40"/>
    </row>
    <row r="69" spans="1:11" s="5" customFormat="1" ht="23.25" customHeight="1" thickBot="1" x14ac:dyDescent="0.25">
      <c r="A69" s="146"/>
      <c r="B69" s="150" t="s">
        <v>116</v>
      </c>
      <c r="C69" s="156" t="s">
        <v>250</v>
      </c>
      <c r="D69" s="204" t="s">
        <v>253</v>
      </c>
      <c r="E69" s="205"/>
      <c r="F69" s="205"/>
      <c r="G69" s="157">
        <v>5</v>
      </c>
      <c r="H69" s="158" t="s">
        <v>252</v>
      </c>
      <c r="I69" s="40"/>
      <c r="J69" s="40"/>
      <c r="K69" s="40"/>
    </row>
    <row r="70" spans="1:11" s="5" customFormat="1" ht="23.25" customHeight="1" x14ac:dyDescent="0.2">
      <c r="A70" s="146"/>
      <c r="B70" s="150" t="s">
        <v>248</v>
      </c>
      <c r="C70" s="154" t="s">
        <v>251</v>
      </c>
      <c r="D70" s="40"/>
      <c r="E70" s="40"/>
      <c r="F70" s="40"/>
      <c r="G70" s="40"/>
      <c r="H70" s="40"/>
      <c r="I70" s="40"/>
      <c r="J70" s="40"/>
      <c r="K70" s="40"/>
    </row>
    <row r="71" spans="1:11" s="5" customFormat="1" ht="23.25" customHeight="1" thickBot="1" x14ac:dyDescent="0.25">
      <c r="A71" s="147"/>
      <c r="B71" s="151" t="s">
        <v>249</v>
      </c>
      <c r="C71" s="155" t="s">
        <v>250</v>
      </c>
      <c r="D71" s="40"/>
      <c r="E71" s="40"/>
      <c r="F71" s="40"/>
      <c r="G71" s="40"/>
      <c r="H71" s="40"/>
      <c r="I71" s="40"/>
      <c r="J71" s="40"/>
      <c r="K71" s="40"/>
    </row>
    <row r="72" spans="1:11" s="5" customFormat="1" ht="31.5" customHeight="1" x14ac:dyDescent="0.2">
      <c r="A72" s="159" t="s">
        <v>98</v>
      </c>
      <c r="B72" s="159" t="s">
        <v>99</v>
      </c>
      <c r="C72" s="160"/>
      <c r="D72" s="244" t="s">
        <v>100</v>
      </c>
      <c r="E72" s="245"/>
      <c r="F72" s="244" t="s">
        <v>101</v>
      </c>
      <c r="G72" s="245"/>
      <c r="H72" s="244" t="s">
        <v>102</v>
      </c>
      <c r="I72" s="245"/>
      <c r="J72" s="244" t="s">
        <v>103</v>
      </c>
      <c r="K72" s="245"/>
    </row>
    <row r="73" spans="1:11" s="5" customFormat="1" ht="24.95" customHeight="1" thickBot="1" x14ac:dyDescent="0.25">
      <c r="A73" s="161" t="s">
        <v>119</v>
      </c>
      <c r="B73" s="162" t="s">
        <v>104</v>
      </c>
      <c r="C73" s="163" t="s">
        <v>105</v>
      </c>
      <c r="D73" s="164" t="s">
        <v>106</v>
      </c>
      <c r="E73" s="165" t="s">
        <v>107</v>
      </c>
      <c r="F73" s="166" t="s">
        <v>106</v>
      </c>
      <c r="G73" s="167" t="s">
        <v>107</v>
      </c>
      <c r="H73" s="164" t="s">
        <v>106</v>
      </c>
      <c r="I73" s="165" t="s">
        <v>107</v>
      </c>
      <c r="J73" s="164" t="s">
        <v>106</v>
      </c>
      <c r="K73" s="165" t="s">
        <v>107</v>
      </c>
    </row>
    <row r="74" spans="1:11" s="5" customFormat="1" ht="21" customHeight="1" x14ac:dyDescent="0.2">
      <c r="A74" s="168"/>
      <c r="B74" s="169" t="s">
        <v>108</v>
      </c>
      <c r="C74" s="310" t="s">
        <v>109</v>
      </c>
      <c r="D74" s="311" t="s">
        <v>110</v>
      </c>
      <c r="E74" s="312" t="s">
        <v>111</v>
      </c>
      <c r="F74" s="313" t="s">
        <v>110</v>
      </c>
      <c r="G74" s="314" t="s">
        <v>112</v>
      </c>
      <c r="H74" s="311" t="s">
        <v>110</v>
      </c>
      <c r="I74" s="312" t="s">
        <v>120</v>
      </c>
      <c r="J74" s="311" t="s">
        <v>110</v>
      </c>
      <c r="K74" s="312" t="s">
        <v>113</v>
      </c>
    </row>
    <row r="75" spans="1:11" s="5" customFormat="1" ht="14.25" customHeight="1" x14ac:dyDescent="0.2">
      <c r="A75" s="168"/>
      <c r="B75" s="170" t="s">
        <v>114</v>
      </c>
      <c r="C75" s="310" t="s">
        <v>109</v>
      </c>
      <c r="D75" s="315" t="s">
        <v>111</v>
      </c>
      <c r="E75" s="316" t="s">
        <v>115</v>
      </c>
      <c r="F75" s="317" t="s">
        <v>111</v>
      </c>
      <c r="G75" s="318" t="s">
        <v>115</v>
      </c>
      <c r="H75" s="315" t="s">
        <v>111</v>
      </c>
      <c r="I75" s="316" t="s">
        <v>115</v>
      </c>
      <c r="J75" s="315" t="s">
        <v>121</v>
      </c>
      <c r="K75" s="316" t="s">
        <v>115</v>
      </c>
    </row>
    <row r="76" spans="1:11" s="5" customFormat="1" ht="16.5" customHeight="1" thickBot="1" x14ac:dyDescent="0.25">
      <c r="A76" s="171"/>
      <c r="B76" s="172" t="s">
        <v>116</v>
      </c>
      <c r="C76" s="319" t="s">
        <v>109</v>
      </c>
      <c r="D76" s="320" t="s">
        <v>115</v>
      </c>
      <c r="E76" s="321" t="s">
        <v>115</v>
      </c>
      <c r="F76" s="322" t="s">
        <v>115</v>
      </c>
      <c r="G76" s="323" t="s">
        <v>115</v>
      </c>
      <c r="H76" s="320" t="s">
        <v>115</v>
      </c>
      <c r="I76" s="321" t="s">
        <v>115</v>
      </c>
      <c r="J76" s="324" t="s">
        <v>111</v>
      </c>
      <c r="K76" s="321" t="s">
        <v>115</v>
      </c>
    </row>
    <row r="77" spans="1:11" s="5" customFormat="1" ht="30" customHeight="1" thickBot="1" x14ac:dyDescent="0.25">
      <c r="A77" s="173"/>
      <c r="B77" s="173"/>
      <c r="C77" s="173"/>
      <c r="D77" s="173"/>
      <c r="E77" s="173"/>
      <c r="F77" s="174"/>
      <c r="G77" s="174"/>
      <c r="H77" s="174"/>
      <c r="I77" s="174"/>
      <c r="J77" s="175"/>
      <c r="K77" s="175"/>
    </row>
    <row r="78" spans="1:11" s="5" customFormat="1" ht="45" customHeight="1" x14ac:dyDescent="0.2">
      <c r="A78" s="159" t="s">
        <v>98</v>
      </c>
      <c r="B78" s="159" t="s">
        <v>99</v>
      </c>
      <c r="C78" s="160"/>
      <c r="D78" s="244" t="s">
        <v>100</v>
      </c>
      <c r="E78" s="245"/>
      <c r="F78" s="244" t="s">
        <v>101</v>
      </c>
      <c r="G78" s="245"/>
      <c r="H78" s="244" t="s">
        <v>102</v>
      </c>
      <c r="I78" s="245"/>
      <c r="J78" s="244" t="s">
        <v>103</v>
      </c>
      <c r="K78" s="245"/>
    </row>
    <row r="79" spans="1:11" s="5" customFormat="1" ht="30" customHeight="1" thickBot="1" x14ac:dyDescent="0.25">
      <c r="A79" s="161" t="s">
        <v>132</v>
      </c>
      <c r="B79" s="162" t="s">
        <v>117</v>
      </c>
      <c r="C79" s="163" t="s">
        <v>105</v>
      </c>
      <c r="D79" s="164" t="s">
        <v>106</v>
      </c>
      <c r="E79" s="165" t="s">
        <v>107</v>
      </c>
      <c r="F79" s="166" t="s">
        <v>106</v>
      </c>
      <c r="G79" s="167" t="s">
        <v>107</v>
      </c>
      <c r="H79" s="164" t="s">
        <v>106</v>
      </c>
      <c r="I79" s="165" t="s">
        <v>107</v>
      </c>
      <c r="J79" s="164" t="s">
        <v>106</v>
      </c>
      <c r="K79" s="165" t="s">
        <v>107</v>
      </c>
    </row>
    <row r="80" spans="1:11" s="5" customFormat="1" ht="15.75" customHeight="1" x14ac:dyDescent="0.2">
      <c r="A80" s="168"/>
      <c r="B80" s="169" t="s">
        <v>108</v>
      </c>
      <c r="C80" s="310" t="s">
        <v>122</v>
      </c>
      <c r="D80" s="311" t="s">
        <v>123</v>
      </c>
      <c r="E80" s="312" t="s">
        <v>124</v>
      </c>
      <c r="F80" s="313" t="s">
        <v>123</v>
      </c>
      <c r="G80" s="314" t="s">
        <v>111</v>
      </c>
      <c r="H80" s="311" t="s">
        <v>123</v>
      </c>
      <c r="I80" s="312" t="s">
        <v>125</v>
      </c>
      <c r="J80" s="311" t="s">
        <v>123</v>
      </c>
      <c r="K80" s="312" t="s">
        <v>126</v>
      </c>
    </row>
    <row r="81" spans="1:11" s="5" customFormat="1" ht="15" customHeight="1" x14ac:dyDescent="0.2">
      <c r="A81" s="168"/>
      <c r="B81" s="170" t="s">
        <v>114</v>
      </c>
      <c r="C81" s="325" t="s">
        <v>109</v>
      </c>
      <c r="D81" s="315" t="s">
        <v>111</v>
      </c>
      <c r="E81" s="316" t="s">
        <v>115</v>
      </c>
      <c r="F81" s="317" t="s">
        <v>111</v>
      </c>
      <c r="G81" s="318" t="s">
        <v>115</v>
      </c>
      <c r="H81" s="315" t="s">
        <v>127</v>
      </c>
      <c r="I81" s="316" t="s">
        <v>115</v>
      </c>
      <c r="J81" s="315" t="s">
        <v>121</v>
      </c>
      <c r="K81" s="316" t="s">
        <v>115</v>
      </c>
    </row>
    <row r="82" spans="1:11" s="5" customFormat="1" ht="18" customHeight="1" thickBot="1" x14ac:dyDescent="0.25">
      <c r="A82" s="171"/>
      <c r="B82" s="172" t="s">
        <v>116</v>
      </c>
      <c r="C82" s="326" t="s">
        <v>109</v>
      </c>
      <c r="D82" s="320" t="s">
        <v>115</v>
      </c>
      <c r="E82" s="321" t="s">
        <v>115</v>
      </c>
      <c r="F82" s="322" t="s">
        <v>115</v>
      </c>
      <c r="G82" s="323" t="s">
        <v>115</v>
      </c>
      <c r="H82" s="320" t="s">
        <v>115</v>
      </c>
      <c r="I82" s="321" t="s">
        <v>115</v>
      </c>
      <c r="J82" s="324" t="s">
        <v>111</v>
      </c>
      <c r="K82" s="321" t="s">
        <v>115</v>
      </c>
    </row>
    <row r="83" spans="1:11" s="5" customFormat="1" ht="30" customHeight="1" thickBot="1" x14ac:dyDescent="0.25">
      <c r="A83" s="173"/>
      <c r="B83" s="173"/>
      <c r="C83" s="173"/>
      <c r="D83" s="173"/>
      <c r="E83" s="173"/>
      <c r="F83" s="176"/>
      <c r="G83" s="176"/>
      <c r="H83" s="176"/>
      <c r="I83" s="176"/>
      <c r="J83" s="175"/>
      <c r="K83" s="175"/>
    </row>
    <row r="84" spans="1:11" s="5" customFormat="1" ht="20.100000000000001" customHeight="1" x14ac:dyDescent="0.2">
      <c r="A84" s="159" t="s">
        <v>98</v>
      </c>
      <c r="B84" s="159" t="s">
        <v>99</v>
      </c>
      <c r="C84" s="160"/>
      <c r="D84" s="244" t="s">
        <v>100</v>
      </c>
      <c r="E84" s="245"/>
      <c r="F84" s="244" t="s">
        <v>101</v>
      </c>
      <c r="G84" s="245"/>
      <c r="H84" s="244" t="s">
        <v>102</v>
      </c>
      <c r="I84" s="245"/>
      <c r="J84" s="244" t="s">
        <v>103</v>
      </c>
      <c r="K84" s="245"/>
    </row>
    <row r="85" spans="1:11" s="5" customFormat="1" ht="20.100000000000001" customHeight="1" thickBot="1" x14ac:dyDescent="0.25">
      <c r="A85" s="161" t="s">
        <v>133</v>
      </c>
      <c r="B85" s="162" t="s">
        <v>118</v>
      </c>
      <c r="C85" s="163" t="s">
        <v>105</v>
      </c>
      <c r="D85" s="164" t="s">
        <v>106</v>
      </c>
      <c r="E85" s="165" t="s">
        <v>107</v>
      </c>
      <c r="F85" s="166" t="s">
        <v>106</v>
      </c>
      <c r="G85" s="167" t="s">
        <v>107</v>
      </c>
      <c r="H85" s="164" t="s">
        <v>106</v>
      </c>
      <c r="I85" s="165" t="s">
        <v>107</v>
      </c>
      <c r="J85" s="164" t="s">
        <v>106</v>
      </c>
      <c r="K85" s="165" t="s">
        <v>107</v>
      </c>
    </row>
    <row r="86" spans="1:11" s="5" customFormat="1" ht="20.100000000000001" customHeight="1" x14ac:dyDescent="0.2">
      <c r="A86" s="168"/>
      <c r="B86" s="169" t="s">
        <v>108</v>
      </c>
      <c r="C86" s="310" t="s">
        <v>122</v>
      </c>
      <c r="D86" s="311" t="s">
        <v>128</v>
      </c>
      <c r="E86" s="312" t="s">
        <v>129</v>
      </c>
      <c r="F86" s="313" t="s">
        <v>128</v>
      </c>
      <c r="G86" s="314" t="s">
        <v>130</v>
      </c>
      <c r="H86" s="311" t="s">
        <v>128</v>
      </c>
      <c r="I86" s="312" t="s">
        <v>131</v>
      </c>
      <c r="J86" s="311" t="s">
        <v>128</v>
      </c>
      <c r="K86" s="312" t="s">
        <v>125</v>
      </c>
    </row>
    <row r="87" spans="1:11" s="5" customFormat="1" ht="17.25" customHeight="1" x14ac:dyDescent="0.2">
      <c r="A87" s="168"/>
      <c r="B87" s="170" t="s">
        <v>114</v>
      </c>
      <c r="C87" s="325" t="s">
        <v>109</v>
      </c>
      <c r="D87" s="315" t="s">
        <v>111</v>
      </c>
      <c r="E87" s="316" t="s">
        <v>115</v>
      </c>
      <c r="F87" s="317" t="s">
        <v>111</v>
      </c>
      <c r="G87" s="318" t="s">
        <v>115</v>
      </c>
      <c r="H87" s="315" t="s">
        <v>127</v>
      </c>
      <c r="I87" s="316" t="s">
        <v>115</v>
      </c>
      <c r="J87" s="315" t="s">
        <v>121</v>
      </c>
      <c r="K87" s="316" t="s">
        <v>115</v>
      </c>
    </row>
    <row r="88" spans="1:11" s="5" customFormat="1" ht="15.75" customHeight="1" thickBot="1" x14ac:dyDescent="0.25">
      <c r="A88" s="171"/>
      <c r="B88" s="172" t="s">
        <v>116</v>
      </c>
      <c r="C88" s="326" t="s">
        <v>109</v>
      </c>
      <c r="D88" s="320" t="s">
        <v>115</v>
      </c>
      <c r="E88" s="321" t="s">
        <v>115</v>
      </c>
      <c r="F88" s="322" t="s">
        <v>115</v>
      </c>
      <c r="G88" s="323" t="s">
        <v>115</v>
      </c>
      <c r="H88" s="320" t="s">
        <v>115</v>
      </c>
      <c r="I88" s="321" t="s">
        <v>115</v>
      </c>
      <c r="J88" s="324" t="s">
        <v>111</v>
      </c>
      <c r="K88" s="321" t="s">
        <v>115</v>
      </c>
    </row>
    <row r="89" spans="1:11" s="5" customFormat="1" ht="20.100000000000001" customHeight="1" thickBot="1" x14ac:dyDescent="0.3">
      <c r="A89" s="11"/>
      <c r="B89" s="13"/>
      <c r="C89" s="7"/>
      <c r="D89" s="7"/>
    </row>
    <row r="90" spans="1:11" s="5" customFormat="1" ht="20.100000000000001" customHeight="1" thickBot="1" x14ac:dyDescent="0.3">
      <c r="A90" s="246" t="s">
        <v>142</v>
      </c>
      <c r="B90" s="247"/>
      <c r="C90" s="247"/>
      <c r="D90" s="248"/>
    </row>
    <row r="91" spans="1:11" s="5" customFormat="1" ht="20.100000000000001" customHeight="1" x14ac:dyDescent="0.25">
      <c r="A91" s="219" t="s">
        <v>134</v>
      </c>
      <c r="B91" s="220"/>
      <c r="C91" s="220"/>
      <c r="D91" s="221"/>
    </row>
    <row r="92" spans="1:11" s="5" customFormat="1" ht="20.100000000000001" customHeight="1" x14ac:dyDescent="0.25">
      <c r="A92" s="222"/>
      <c r="B92" s="223"/>
      <c r="C92" s="223"/>
      <c r="D92" s="224"/>
    </row>
    <row r="93" spans="1:11" s="5" customFormat="1" ht="31.5" customHeight="1" x14ac:dyDescent="0.25">
      <c r="A93" s="177" t="s">
        <v>135</v>
      </c>
      <c r="B93" s="232" t="s">
        <v>136</v>
      </c>
      <c r="C93" s="233"/>
      <c r="D93" s="234"/>
    </row>
    <row r="94" spans="1:11" s="5" customFormat="1" ht="30" customHeight="1" x14ac:dyDescent="0.25">
      <c r="A94" s="178" t="s">
        <v>137</v>
      </c>
      <c r="B94" s="235" t="s">
        <v>138</v>
      </c>
      <c r="C94" s="236"/>
      <c r="D94" s="237"/>
    </row>
    <row r="95" spans="1:11" s="5" customFormat="1" ht="27.75" customHeight="1" x14ac:dyDescent="0.25">
      <c r="A95" s="179" t="s">
        <v>139</v>
      </c>
      <c r="B95" s="238" t="s">
        <v>140</v>
      </c>
      <c r="C95" s="239"/>
      <c r="D95" s="240"/>
    </row>
    <row r="96" spans="1:11" s="5" customFormat="1" ht="25.5" customHeight="1" thickBot="1" x14ac:dyDescent="0.3">
      <c r="A96" s="241" t="s">
        <v>143</v>
      </c>
      <c r="B96" s="242"/>
      <c r="C96" s="242"/>
      <c r="D96" s="243"/>
    </row>
    <row r="97" spans="1:11" s="5" customFormat="1" ht="30" customHeight="1" thickBot="1" x14ac:dyDescent="0.3">
      <c r="A97" s="11"/>
      <c r="B97" s="13"/>
      <c r="C97" s="7"/>
      <c r="D97" s="7"/>
    </row>
    <row r="98" spans="1:11" s="5" customFormat="1" ht="20.100000000000001" customHeight="1" thickBot="1" x14ac:dyDescent="0.3">
      <c r="A98" s="199" t="s">
        <v>144</v>
      </c>
      <c r="B98" s="200"/>
      <c r="C98" s="200"/>
      <c r="D98" s="201"/>
    </row>
    <row r="99" spans="1:11" s="5" customFormat="1" ht="20.100000000000001" customHeight="1" x14ac:dyDescent="0.2">
      <c r="A99" s="180" t="s">
        <v>145</v>
      </c>
      <c r="B99" s="225" t="s">
        <v>146</v>
      </c>
      <c r="C99" s="226"/>
      <c r="D99" s="227"/>
      <c r="E99" s="181" t="s">
        <v>147</v>
      </c>
      <c r="F99" s="182" t="s">
        <v>148</v>
      </c>
      <c r="G99" s="228" t="s">
        <v>149</v>
      </c>
      <c r="H99" s="229"/>
      <c r="I99" s="230"/>
      <c r="J99" s="228" t="s">
        <v>150</v>
      </c>
      <c r="K99" s="231"/>
    </row>
    <row r="100" spans="1:11" s="5" customFormat="1" ht="20.100000000000001" customHeight="1" x14ac:dyDescent="0.25">
      <c r="A100" s="183" t="s">
        <v>151</v>
      </c>
      <c r="B100" s="214" t="s">
        <v>152</v>
      </c>
      <c r="C100" s="215"/>
      <c r="D100" s="216"/>
      <c r="E100" s="184" t="s">
        <v>153</v>
      </c>
      <c r="F100" s="185"/>
      <c r="G100" s="214"/>
      <c r="H100" s="215"/>
      <c r="I100" s="216"/>
      <c r="J100" s="217"/>
      <c r="K100" s="218"/>
    </row>
    <row r="101" spans="1:11" s="5" customFormat="1" ht="20.100000000000001" customHeight="1" thickBot="1" x14ac:dyDescent="0.3">
      <c r="A101" s="186" t="s">
        <v>154</v>
      </c>
      <c r="B101" s="206" t="s">
        <v>155</v>
      </c>
      <c r="C101" s="207"/>
      <c r="D101" s="208"/>
      <c r="E101" s="187" t="s">
        <v>153</v>
      </c>
      <c r="F101" s="188"/>
      <c r="G101" s="342"/>
      <c r="H101" s="343"/>
      <c r="I101" s="344"/>
      <c r="J101" s="209"/>
      <c r="K101" s="210"/>
    </row>
    <row r="102" spans="1:11" s="5" customFormat="1" ht="20.100000000000001" customHeight="1" thickBot="1" x14ac:dyDescent="0.3">
      <c r="A102" s="11"/>
      <c r="B102" s="13"/>
      <c r="C102" s="7"/>
      <c r="D102" s="7"/>
    </row>
    <row r="103" spans="1:11" s="5" customFormat="1" ht="20.100000000000001" customHeight="1" thickBot="1" x14ac:dyDescent="0.3">
      <c r="A103" s="199" t="s">
        <v>156</v>
      </c>
      <c r="B103" s="200"/>
      <c r="C103" s="200"/>
      <c r="D103" s="201"/>
    </row>
    <row r="104" spans="1:11" s="5" customFormat="1" ht="30" customHeight="1" x14ac:dyDescent="0.2">
      <c r="A104" s="189" t="s">
        <v>157</v>
      </c>
      <c r="B104" s="190" t="s">
        <v>158</v>
      </c>
      <c r="C104" s="191" t="s">
        <v>159</v>
      </c>
      <c r="D104" s="211" t="s">
        <v>160</v>
      </c>
      <c r="E104" s="212"/>
      <c r="F104" s="192" t="s">
        <v>161</v>
      </c>
      <c r="G104" s="192" t="s">
        <v>99</v>
      </c>
      <c r="H104" s="192" t="s">
        <v>162</v>
      </c>
      <c r="I104" s="193" t="s">
        <v>163</v>
      </c>
      <c r="J104" s="211" t="s">
        <v>164</v>
      </c>
      <c r="K104" s="213"/>
    </row>
    <row r="105" spans="1:11" s="5" customFormat="1" ht="20.100000000000001" customHeight="1" x14ac:dyDescent="0.25">
      <c r="A105" s="194" t="s">
        <v>39</v>
      </c>
      <c r="B105" s="327" t="s">
        <v>258</v>
      </c>
      <c r="C105" s="328"/>
      <c r="D105" s="329" t="s">
        <v>165</v>
      </c>
      <c r="E105" s="330"/>
      <c r="F105" s="331">
        <v>1</v>
      </c>
      <c r="G105" s="332" t="s">
        <v>118</v>
      </c>
      <c r="H105" s="331" t="s">
        <v>151</v>
      </c>
      <c r="I105" s="332"/>
      <c r="J105" s="329"/>
      <c r="K105" s="333"/>
    </row>
    <row r="106" spans="1:11" s="5" customFormat="1" ht="20.100000000000001" customHeight="1" x14ac:dyDescent="0.25">
      <c r="A106" s="194" t="s">
        <v>40</v>
      </c>
      <c r="B106" s="327" t="s">
        <v>259</v>
      </c>
      <c r="C106" s="328"/>
      <c r="D106" s="329" t="s">
        <v>165</v>
      </c>
      <c r="E106" s="330"/>
      <c r="F106" s="331">
        <v>1</v>
      </c>
      <c r="G106" s="332" t="s">
        <v>118</v>
      </c>
      <c r="H106" s="331" t="s">
        <v>151</v>
      </c>
      <c r="I106" s="332"/>
      <c r="J106" s="329"/>
      <c r="K106" s="333"/>
    </row>
    <row r="107" spans="1:11" s="5" customFormat="1" ht="30" customHeight="1" x14ac:dyDescent="0.25">
      <c r="A107" s="194" t="s">
        <v>16</v>
      </c>
      <c r="B107" s="327" t="s">
        <v>166</v>
      </c>
      <c r="C107" s="328"/>
      <c r="D107" s="329" t="s">
        <v>165</v>
      </c>
      <c r="E107" s="330"/>
      <c r="F107" s="331">
        <v>1</v>
      </c>
      <c r="G107" s="332" t="s">
        <v>118</v>
      </c>
      <c r="H107" s="331" t="s">
        <v>151</v>
      </c>
      <c r="I107" s="332"/>
      <c r="J107" s="329"/>
      <c r="K107" s="333"/>
    </row>
    <row r="108" spans="1:11" s="5" customFormat="1" ht="16.5" customHeight="1" x14ac:dyDescent="0.25">
      <c r="A108" s="194" t="s">
        <v>17</v>
      </c>
      <c r="B108" s="327" t="s">
        <v>167</v>
      </c>
      <c r="C108" s="328"/>
      <c r="D108" s="329" t="s">
        <v>165</v>
      </c>
      <c r="E108" s="330"/>
      <c r="F108" s="331">
        <v>1</v>
      </c>
      <c r="G108" s="332" t="s">
        <v>118</v>
      </c>
      <c r="H108" s="331" t="s">
        <v>151</v>
      </c>
      <c r="I108" s="332"/>
      <c r="J108" s="329"/>
      <c r="K108" s="333"/>
    </row>
    <row r="109" spans="1:11" s="5" customFormat="1" ht="20.100000000000001" customHeight="1" x14ac:dyDescent="0.25">
      <c r="A109" s="194" t="s">
        <v>168</v>
      </c>
      <c r="B109" s="327" t="s">
        <v>169</v>
      </c>
      <c r="C109" s="328"/>
      <c r="D109" s="329" t="s">
        <v>170</v>
      </c>
      <c r="E109" s="330"/>
      <c r="F109" s="331">
        <v>1</v>
      </c>
      <c r="G109" s="332" t="s">
        <v>118</v>
      </c>
      <c r="H109" s="331" t="s">
        <v>151</v>
      </c>
      <c r="I109" s="332"/>
      <c r="J109" s="329"/>
      <c r="K109" s="333"/>
    </row>
    <row r="110" spans="1:11" s="5" customFormat="1" ht="20.100000000000001" customHeight="1" x14ac:dyDescent="0.25">
      <c r="A110" s="194" t="s">
        <v>18</v>
      </c>
      <c r="B110" s="327" t="s">
        <v>171</v>
      </c>
      <c r="C110" s="328"/>
      <c r="D110" s="329" t="s">
        <v>170</v>
      </c>
      <c r="E110" s="330"/>
      <c r="F110" s="331">
        <v>1</v>
      </c>
      <c r="G110" s="332" t="s">
        <v>117</v>
      </c>
      <c r="H110" s="331" t="s">
        <v>151</v>
      </c>
      <c r="I110" s="332"/>
      <c r="J110" s="318"/>
      <c r="K110" s="334"/>
    </row>
    <row r="111" spans="1:11" s="5" customFormat="1" ht="20.100000000000001" customHeight="1" x14ac:dyDescent="0.25">
      <c r="A111" s="194" t="s">
        <v>19</v>
      </c>
      <c r="B111" s="327" t="s">
        <v>172</v>
      </c>
      <c r="C111" s="328"/>
      <c r="D111" s="329" t="s">
        <v>170</v>
      </c>
      <c r="E111" s="330"/>
      <c r="F111" s="331">
        <v>1</v>
      </c>
      <c r="G111" s="332" t="s">
        <v>117</v>
      </c>
      <c r="H111" s="331" t="s">
        <v>151</v>
      </c>
      <c r="I111" s="332"/>
      <c r="J111" s="329"/>
      <c r="K111" s="333"/>
    </row>
    <row r="112" spans="1:11" s="5" customFormat="1" ht="20.100000000000001" customHeight="1" x14ac:dyDescent="0.25">
      <c r="A112" s="194" t="s">
        <v>173</v>
      </c>
      <c r="B112" s="327" t="s">
        <v>174</v>
      </c>
      <c r="C112" s="328"/>
      <c r="D112" s="329" t="s">
        <v>170</v>
      </c>
      <c r="E112" s="330"/>
      <c r="F112" s="331">
        <v>1</v>
      </c>
      <c r="G112" s="332" t="s">
        <v>117</v>
      </c>
      <c r="H112" s="331" t="s">
        <v>151</v>
      </c>
      <c r="I112" s="332"/>
      <c r="J112" s="329"/>
      <c r="K112" s="333"/>
    </row>
    <row r="113" spans="1:11" s="5" customFormat="1" ht="15.75" customHeight="1" x14ac:dyDescent="0.25">
      <c r="A113" s="194">
        <v>4</v>
      </c>
      <c r="B113" s="327" t="s">
        <v>175</v>
      </c>
      <c r="C113" s="328"/>
      <c r="D113" s="329" t="s">
        <v>170</v>
      </c>
      <c r="E113" s="330"/>
      <c r="F113" s="331">
        <v>1</v>
      </c>
      <c r="G113" s="332" t="s">
        <v>104</v>
      </c>
      <c r="H113" s="331" t="s">
        <v>151</v>
      </c>
      <c r="I113" s="332"/>
      <c r="J113" s="329"/>
      <c r="K113" s="333"/>
    </row>
    <row r="114" spans="1:11" s="5" customFormat="1" ht="20.100000000000001" customHeight="1" x14ac:dyDescent="0.25">
      <c r="A114" s="194" t="s">
        <v>23</v>
      </c>
      <c r="B114" s="327" t="s">
        <v>176</v>
      </c>
      <c r="C114" s="328"/>
      <c r="D114" s="329" t="s">
        <v>170</v>
      </c>
      <c r="E114" s="330"/>
      <c r="F114" s="331">
        <v>1</v>
      </c>
      <c r="G114" s="332" t="s">
        <v>117</v>
      </c>
      <c r="H114" s="331" t="s">
        <v>151</v>
      </c>
      <c r="I114" s="332"/>
      <c r="J114" s="329"/>
      <c r="K114" s="333"/>
    </row>
    <row r="115" spans="1:11" s="5" customFormat="1" ht="20.100000000000001" customHeight="1" x14ac:dyDescent="0.25">
      <c r="A115" s="194" t="s">
        <v>28</v>
      </c>
      <c r="B115" s="327" t="s">
        <v>177</v>
      </c>
      <c r="C115" s="328"/>
      <c r="D115" s="329" t="s">
        <v>170</v>
      </c>
      <c r="E115" s="330"/>
      <c r="F115" s="331">
        <v>1</v>
      </c>
      <c r="G115" s="332" t="s">
        <v>117</v>
      </c>
      <c r="H115" s="331" t="s">
        <v>151</v>
      </c>
      <c r="I115" s="332"/>
      <c r="J115" s="329"/>
      <c r="K115" s="333"/>
    </row>
    <row r="116" spans="1:11" s="5" customFormat="1" ht="20.100000000000001" customHeight="1" x14ac:dyDescent="0.25">
      <c r="A116" s="194">
        <v>6</v>
      </c>
      <c r="B116" s="327" t="s">
        <v>178</v>
      </c>
      <c r="C116" s="328"/>
      <c r="D116" s="329" t="s">
        <v>170</v>
      </c>
      <c r="E116" s="330"/>
      <c r="F116" s="331">
        <v>1</v>
      </c>
      <c r="G116" s="332" t="s">
        <v>104</v>
      </c>
      <c r="H116" s="331" t="s">
        <v>151</v>
      </c>
      <c r="I116" s="332"/>
      <c r="J116" s="329"/>
      <c r="K116" s="333"/>
    </row>
    <row r="117" spans="1:11" s="5" customFormat="1" ht="20.100000000000001" customHeight="1" thickBot="1" x14ac:dyDescent="0.3">
      <c r="A117" s="195">
        <v>7</v>
      </c>
      <c r="B117" s="335" t="s">
        <v>179</v>
      </c>
      <c r="C117" s="336"/>
      <c r="D117" s="337" t="s">
        <v>180</v>
      </c>
      <c r="E117" s="338"/>
      <c r="F117" s="339">
        <v>1</v>
      </c>
      <c r="G117" s="340" t="s">
        <v>118</v>
      </c>
      <c r="H117" s="339" t="s">
        <v>151</v>
      </c>
      <c r="I117" s="340"/>
      <c r="J117" s="337"/>
      <c r="K117" s="341"/>
    </row>
    <row r="118" spans="1:11" s="5" customFormat="1" ht="30" customHeight="1" x14ac:dyDescent="0.25">
      <c r="A118" s="10"/>
      <c r="B118" s="13"/>
      <c r="C118" s="7"/>
      <c r="D118" s="7"/>
    </row>
    <row r="119" spans="1:11" s="5" customFormat="1" ht="44.25" customHeight="1" x14ac:dyDescent="0.25">
      <c r="A119" s="10"/>
      <c r="B119" s="13"/>
      <c r="C119" s="7"/>
      <c r="D119" s="7"/>
    </row>
    <row r="120" spans="1:11" s="5" customFormat="1" ht="44.25" customHeight="1" x14ac:dyDescent="0.25">
      <c r="A120" s="10"/>
      <c r="B120" s="13"/>
      <c r="C120" s="7"/>
      <c r="D120" s="7"/>
    </row>
    <row r="121" spans="1:11" s="5" customFormat="1" ht="30" customHeight="1" x14ac:dyDescent="0.25">
      <c r="A121" s="10"/>
      <c r="B121" s="13"/>
      <c r="C121" s="7"/>
      <c r="D121" s="7"/>
    </row>
    <row r="122" spans="1:11" s="5" customFormat="1" ht="19.5" customHeight="1" x14ac:dyDescent="0.25">
      <c r="A122" s="10"/>
      <c r="B122" s="13"/>
      <c r="C122" s="7"/>
      <c r="D122" s="7"/>
    </row>
    <row r="123" spans="1:11" s="5" customFormat="1" ht="30" customHeight="1" x14ac:dyDescent="0.25">
      <c r="A123" s="10"/>
      <c r="B123" s="13"/>
      <c r="C123" s="7"/>
      <c r="D123" s="7"/>
    </row>
    <row r="124" spans="1:11" s="5" customFormat="1" ht="40.5" customHeight="1" x14ac:dyDescent="0.25">
      <c r="A124" s="10"/>
      <c r="B124" s="13"/>
      <c r="C124" s="7"/>
      <c r="D124" s="7"/>
    </row>
    <row r="125" spans="1:11" s="5" customFormat="1" ht="40.5" customHeight="1" x14ac:dyDescent="0.25">
      <c r="A125" s="10"/>
      <c r="B125" s="13"/>
      <c r="C125" s="7"/>
      <c r="D125" s="7"/>
    </row>
    <row r="126" spans="1:11" s="5" customFormat="1" ht="30" customHeight="1" x14ac:dyDescent="0.25">
      <c r="A126" s="10"/>
      <c r="B126" s="13"/>
      <c r="C126" s="7"/>
      <c r="D126" s="7"/>
    </row>
    <row r="127" spans="1:11" s="5" customFormat="1" ht="30" customHeight="1" x14ac:dyDescent="0.25">
      <c r="A127" s="10"/>
      <c r="B127" s="13"/>
      <c r="C127" s="7"/>
      <c r="D127" s="7"/>
    </row>
    <row r="128" spans="1:11" s="5" customFormat="1" ht="20.100000000000001" customHeight="1" x14ac:dyDescent="0.25">
      <c r="A128" s="10"/>
      <c r="B128" s="14"/>
      <c r="C128" s="7"/>
      <c r="D128" s="7"/>
    </row>
    <row r="129" spans="1:4" s="5" customFormat="1" ht="30.75" customHeight="1" x14ac:dyDescent="0.25">
      <c r="A129" s="10"/>
      <c r="B129" s="13"/>
      <c r="C129" s="7"/>
      <c r="D129" s="7"/>
    </row>
    <row r="130" spans="1:4" s="5" customFormat="1" ht="20.100000000000001" customHeight="1" x14ac:dyDescent="0.25">
      <c r="A130" s="10"/>
      <c r="B130" s="13"/>
      <c r="C130" s="7"/>
      <c r="D130" s="7"/>
    </row>
    <row r="131" spans="1:4" s="5" customFormat="1" ht="20.100000000000001" customHeight="1" x14ac:dyDescent="0.25">
      <c r="A131" s="10"/>
      <c r="B131" s="13"/>
      <c r="C131" s="7"/>
      <c r="D131" s="7"/>
    </row>
    <row r="132" spans="1:4" s="5" customFormat="1" ht="20.100000000000001" customHeight="1" x14ac:dyDescent="0.25">
      <c r="A132" s="10"/>
      <c r="B132" s="13"/>
      <c r="C132" s="7"/>
      <c r="D132" s="7"/>
    </row>
    <row r="133" spans="1:4" s="5" customFormat="1" ht="20.100000000000001" customHeight="1" x14ac:dyDescent="0.25">
      <c r="A133" s="10"/>
      <c r="B133" s="13"/>
      <c r="C133" s="7"/>
      <c r="D133" s="7"/>
    </row>
    <row r="134" spans="1:4" s="5" customFormat="1" ht="20.100000000000001" customHeight="1" x14ac:dyDescent="0.25">
      <c r="A134" s="10"/>
      <c r="B134" s="13"/>
      <c r="C134" s="7"/>
      <c r="D134" s="7"/>
    </row>
    <row r="135" spans="1:4" s="5" customFormat="1" ht="20.100000000000001" customHeight="1" x14ac:dyDescent="0.25">
      <c r="A135" s="10"/>
      <c r="B135" s="14"/>
      <c r="C135" s="7"/>
      <c r="D135" s="7"/>
    </row>
    <row r="136" spans="1:4" s="5" customFormat="1" ht="30" customHeight="1" x14ac:dyDescent="0.25">
      <c r="A136" s="10"/>
      <c r="B136" s="13"/>
      <c r="C136" s="7"/>
      <c r="D136" s="7"/>
    </row>
    <row r="137" spans="1:4" s="5" customFormat="1" ht="30" customHeight="1" x14ac:dyDescent="0.25">
      <c r="A137" s="10"/>
      <c r="B137" s="13"/>
      <c r="C137" s="7"/>
      <c r="D137" s="7"/>
    </row>
    <row r="138" spans="1:4" s="5" customFormat="1" ht="24.95" customHeight="1" x14ac:dyDescent="0.25">
      <c r="A138" s="250"/>
      <c r="B138" s="250"/>
      <c r="C138" s="7"/>
      <c r="D138" s="7"/>
    </row>
    <row r="139" spans="1:4" s="5" customFormat="1" ht="30" customHeight="1" x14ac:dyDescent="0.25">
      <c r="A139" s="10"/>
      <c r="B139" s="13"/>
      <c r="C139" s="7"/>
      <c r="D139" s="7"/>
    </row>
    <row r="140" spans="1:4" s="5" customFormat="1" ht="20.100000000000001" customHeight="1" x14ac:dyDescent="0.25">
      <c r="A140" s="10"/>
      <c r="B140" s="14"/>
      <c r="C140" s="7"/>
      <c r="D140" s="7"/>
    </row>
    <row r="141" spans="1:4" s="5" customFormat="1" ht="30" customHeight="1" x14ac:dyDescent="0.25">
      <c r="A141" s="10"/>
      <c r="B141" s="13"/>
      <c r="C141" s="7"/>
      <c r="D141" s="7"/>
    </row>
    <row r="142" spans="1:4" s="5" customFormat="1" ht="20.100000000000001" customHeight="1" x14ac:dyDescent="0.25">
      <c r="A142" s="10"/>
      <c r="B142" s="13"/>
      <c r="C142" s="7"/>
      <c r="D142" s="7"/>
    </row>
    <row r="143" spans="1:4" s="5" customFormat="1" ht="20.100000000000001" customHeight="1" x14ac:dyDescent="0.25">
      <c r="A143" s="10"/>
      <c r="B143" s="13"/>
      <c r="C143" s="7"/>
      <c r="D143" s="7"/>
    </row>
    <row r="144" spans="1:4" s="5" customFormat="1" ht="20.100000000000001" customHeight="1" x14ac:dyDescent="0.25">
      <c r="A144" s="10"/>
      <c r="B144" s="13"/>
      <c r="C144" s="7"/>
      <c r="D144" s="7"/>
    </row>
    <row r="145" spans="1:4" s="5" customFormat="1" ht="20.100000000000001" customHeight="1" x14ac:dyDescent="0.25">
      <c r="A145" s="10"/>
      <c r="B145" s="13"/>
      <c r="C145" s="7"/>
      <c r="D145" s="7"/>
    </row>
    <row r="146" spans="1:4" s="5" customFormat="1" ht="30" customHeight="1" x14ac:dyDescent="0.25">
      <c r="A146" s="10"/>
      <c r="B146" s="13"/>
      <c r="C146" s="7"/>
      <c r="D146" s="7"/>
    </row>
    <row r="147" spans="1:4" s="5" customFormat="1" ht="20.100000000000001" customHeight="1" x14ac:dyDescent="0.25">
      <c r="A147" s="10"/>
      <c r="B147" s="13"/>
      <c r="C147" s="7"/>
      <c r="D147" s="7"/>
    </row>
    <row r="148" spans="1:4" s="5" customFormat="1" ht="20.100000000000001" customHeight="1" x14ac:dyDescent="0.25">
      <c r="A148" s="10"/>
      <c r="B148" s="13"/>
      <c r="C148" s="7"/>
      <c r="D148" s="7"/>
    </row>
    <row r="149" spans="1:4" s="5" customFormat="1" ht="20.100000000000001" customHeight="1" x14ac:dyDescent="0.25">
      <c r="A149" s="10"/>
      <c r="B149" s="13"/>
      <c r="C149" s="7"/>
      <c r="D149" s="7"/>
    </row>
    <row r="150" spans="1:4" s="5" customFormat="1" ht="20.100000000000001" customHeight="1" x14ac:dyDescent="0.25">
      <c r="A150" s="10"/>
      <c r="B150" s="13"/>
      <c r="C150" s="7"/>
      <c r="D150" s="7"/>
    </row>
    <row r="151" spans="1:4" s="5" customFormat="1" ht="20.100000000000001" customHeight="1" x14ac:dyDescent="0.25">
      <c r="A151" s="10"/>
      <c r="B151" s="13"/>
      <c r="C151" s="7"/>
      <c r="D151" s="7"/>
    </row>
    <row r="152" spans="1:4" s="5" customFormat="1" ht="20.100000000000001" customHeight="1" x14ac:dyDescent="0.25">
      <c r="A152" s="10"/>
      <c r="B152" s="13"/>
      <c r="C152" s="7"/>
      <c r="D152" s="7"/>
    </row>
    <row r="153" spans="1:4" s="5" customFormat="1" ht="24.95" customHeight="1" x14ac:dyDescent="0.25">
      <c r="A153" s="250"/>
      <c r="B153" s="250"/>
      <c r="C153" s="7"/>
      <c r="D153" s="7"/>
    </row>
    <row r="154" spans="1:4" s="5" customFormat="1" ht="30" customHeight="1" x14ac:dyDescent="0.25">
      <c r="A154" s="10"/>
      <c r="B154" s="13"/>
      <c r="C154" s="7"/>
      <c r="D154" s="7"/>
    </row>
    <row r="155" spans="1:4" s="5" customFormat="1" ht="20.100000000000001" customHeight="1" x14ac:dyDescent="0.25">
      <c r="A155" s="10"/>
      <c r="B155" s="14"/>
      <c r="C155" s="7"/>
      <c r="D155" s="7"/>
    </row>
    <row r="156" spans="1:4" s="5" customFormat="1" ht="30" customHeight="1" x14ac:dyDescent="0.25">
      <c r="A156" s="10"/>
      <c r="B156" s="13"/>
      <c r="C156" s="7"/>
      <c r="D156" s="7"/>
    </row>
    <row r="157" spans="1:4" s="5" customFormat="1" ht="30" customHeight="1" x14ac:dyDescent="0.25">
      <c r="A157" s="10"/>
      <c r="B157" s="13"/>
      <c r="C157" s="7"/>
      <c r="D157" s="7"/>
    </row>
    <row r="158" spans="1:4" s="5" customFormat="1" ht="20.100000000000001" customHeight="1" x14ac:dyDescent="0.25">
      <c r="A158" s="10"/>
      <c r="B158" s="13"/>
      <c r="C158" s="7"/>
      <c r="D158" s="7"/>
    </row>
    <row r="159" spans="1:4" s="5" customFormat="1" ht="20.100000000000001" customHeight="1" x14ac:dyDescent="0.25">
      <c r="A159" s="10"/>
      <c r="B159" s="13"/>
      <c r="C159" s="7"/>
      <c r="D159" s="7"/>
    </row>
    <row r="160" spans="1:4" s="5" customFormat="1" ht="20.100000000000001" customHeight="1" x14ac:dyDescent="0.25">
      <c r="A160" s="10"/>
      <c r="B160" s="13"/>
      <c r="C160" s="7"/>
      <c r="D160" s="7"/>
    </row>
    <row r="161" spans="1:4" s="5" customFormat="1" ht="20.100000000000001" customHeight="1" x14ac:dyDescent="0.25">
      <c r="A161" s="10"/>
      <c r="B161" s="13"/>
      <c r="C161" s="7"/>
      <c r="D161" s="7"/>
    </row>
    <row r="162" spans="1:4" s="5" customFormat="1" ht="24.95" customHeight="1" x14ac:dyDescent="0.25">
      <c r="A162" s="250"/>
      <c r="B162" s="250"/>
      <c r="C162" s="7"/>
      <c r="D162" s="7"/>
    </row>
    <row r="163" spans="1:4" s="5" customFormat="1" ht="20.100000000000001" customHeight="1" x14ac:dyDescent="0.25">
      <c r="A163" s="10"/>
      <c r="B163" s="13"/>
      <c r="C163" s="7"/>
      <c r="D163" s="7"/>
    </row>
    <row r="164" spans="1:4" s="5" customFormat="1" ht="45" customHeight="1" x14ac:dyDescent="0.25">
      <c r="A164" s="10"/>
      <c r="B164" s="13"/>
      <c r="C164" s="7"/>
      <c r="D164" s="7"/>
    </row>
    <row r="165" spans="1:4" s="5" customFormat="1" ht="40.5" customHeight="1" x14ac:dyDescent="0.25">
      <c r="A165" s="10"/>
      <c r="B165" s="13"/>
      <c r="C165" s="7"/>
      <c r="D165" s="7"/>
    </row>
    <row r="166" spans="1:4" s="5" customFormat="1" ht="30" customHeight="1" x14ac:dyDescent="0.25">
      <c r="A166" s="10"/>
      <c r="B166" s="13"/>
      <c r="C166" s="7"/>
      <c r="D166" s="7"/>
    </row>
    <row r="167" spans="1:4" s="5" customFormat="1" ht="45" customHeight="1" x14ac:dyDescent="0.25">
      <c r="A167" s="12"/>
      <c r="B167" s="17"/>
      <c r="C167" s="7"/>
      <c r="D167" s="7"/>
    </row>
    <row r="168" spans="1:4" s="5" customFormat="1" ht="68.25" customHeight="1" x14ac:dyDescent="0.25">
      <c r="A168" s="12"/>
      <c r="B168" s="17"/>
      <c r="C168" s="7"/>
      <c r="D168" s="7"/>
    </row>
    <row r="169" spans="1:4" s="5" customFormat="1" ht="235.5" customHeight="1" x14ac:dyDescent="0.25">
      <c r="A169" s="12"/>
      <c r="B169" s="17"/>
      <c r="C169" s="7"/>
      <c r="D169" s="7"/>
    </row>
    <row r="170" spans="1:4" s="5" customFormat="1" ht="45" customHeight="1" x14ac:dyDescent="0.25">
      <c r="A170" s="10"/>
      <c r="B170" s="13"/>
      <c r="C170" s="7"/>
      <c r="D170" s="7"/>
    </row>
    <row r="171" spans="1:4" s="5" customFormat="1" ht="70.5" customHeight="1" x14ac:dyDescent="0.25">
      <c r="A171" s="10"/>
      <c r="B171" s="13"/>
      <c r="C171" s="7"/>
      <c r="D171" s="7"/>
    </row>
    <row r="172" spans="1:4" s="5" customFormat="1" ht="54" customHeight="1" x14ac:dyDescent="0.25">
      <c r="A172" s="10"/>
      <c r="B172" s="13"/>
      <c r="C172" s="7"/>
      <c r="D172" s="7"/>
    </row>
    <row r="173" spans="1:4" s="5" customFormat="1" ht="20.100000000000001" customHeight="1" x14ac:dyDescent="0.25">
      <c r="A173" s="10"/>
      <c r="B173" s="14"/>
      <c r="C173" s="7"/>
      <c r="D173" s="7"/>
    </row>
    <row r="174" spans="1:4" s="5" customFormat="1" ht="54.75" customHeight="1" x14ac:dyDescent="0.25">
      <c r="A174" s="10"/>
      <c r="B174" s="13"/>
      <c r="C174" s="7"/>
      <c r="D174" s="7"/>
    </row>
    <row r="175" spans="1:4" s="5" customFormat="1" ht="18.75" customHeight="1" x14ac:dyDescent="0.25">
      <c r="A175" s="10"/>
      <c r="B175" s="13"/>
      <c r="C175" s="7"/>
      <c r="D175" s="7"/>
    </row>
    <row r="176" spans="1:4" s="5" customFormat="1" ht="20.100000000000001" customHeight="1" x14ac:dyDescent="0.25">
      <c r="A176" s="10"/>
      <c r="B176" s="13"/>
      <c r="C176" s="7"/>
      <c r="D176" s="7"/>
    </row>
    <row r="177" spans="1:4" s="5" customFormat="1" ht="30.75" customHeight="1" x14ac:dyDescent="0.25">
      <c r="A177" s="10"/>
      <c r="B177" s="13"/>
      <c r="C177" s="7"/>
      <c r="D177" s="7"/>
    </row>
    <row r="178" spans="1:4" s="5" customFormat="1" ht="20.100000000000001" customHeight="1" x14ac:dyDescent="0.25">
      <c r="A178" s="10"/>
      <c r="B178" s="13"/>
      <c r="C178" s="7"/>
      <c r="D178" s="7"/>
    </row>
    <row r="179" spans="1:4" s="5" customFormat="1" ht="20.100000000000001" customHeight="1" x14ac:dyDescent="0.25">
      <c r="A179" s="10"/>
      <c r="B179" s="13"/>
      <c r="C179" s="7"/>
      <c r="D179" s="7"/>
    </row>
    <row r="180" spans="1:4" s="5" customFormat="1" ht="20.100000000000001" customHeight="1" x14ac:dyDescent="0.25">
      <c r="A180" s="10"/>
      <c r="B180" s="13"/>
      <c r="C180" s="7"/>
      <c r="D180" s="7"/>
    </row>
    <row r="181" spans="1:4" s="5" customFormat="1" ht="31.5" customHeight="1" x14ac:dyDescent="0.25">
      <c r="A181" s="10"/>
      <c r="B181" s="13"/>
      <c r="C181" s="7"/>
      <c r="D181" s="7"/>
    </row>
    <row r="182" spans="1:4" s="5" customFormat="1" ht="20.100000000000001" customHeight="1" x14ac:dyDescent="0.25">
      <c r="A182" s="10"/>
      <c r="B182" s="13"/>
      <c r="C182" s="7"/>
      <c r="D182" s="7"/>
    </row>
    <row r="183" spans="1:4" s="5" customFormat="1" ht="20.100000000000001" customHeight="1" x14ac:dyDescent="0.25">
      <c r="A183" s="10"/>
      <c r="B183" s="13"/>
      <c r="C183" s="7"/>
      <c r="D183" s="7"/>
    </row>
    <row r="184" spans="1:4" s="5" customFormat="1" ht="20.100000000000001" customHeight="1" x14ac:dyDescent="0.25">
      <c r="A184" s="10"/>
      <c r="B184" s="13"/>
      <c r="C184" s="7"/>
      <c r="D184" s="7"/>
    </row>
    <row r="185" spans="1:4" s="5" customFormat="1" ht="20.100000000000001" customHeight="1" x14ac:dyDescent="0.25">
      <c r="A185" s="10"/>
      <c r="B185" s="13"/>
      <c r="C185" s="7"/>
      <c r="D185" s="7"/>
    </row>
    <row r="186" spans="1:4" s="5" customFormat="1" ht="20.100000000000001" customHeight="1" x14ac:dyDescent="0.25">
      <c r="A186" s="10"/>
      <c r="B186" s="13"/>
      <c r="C186" s="7"/>
      <c r="D186" s="7"/>
    </row>
    <row r="187" spans="1:4" s="5" customFormat="1" ht="20.100000000000001" customHeight="1" x14ac:dyDescent="0.25">
      <c r="A187" s="10"/>
      <c r="B187" s="13"/>
      <c r="C187" s="7"/>
      <c r="D187" s="7"/>
    </row>
    <row r="188" spans="1:4" s="5" customFormat="1" ht="20.100000000000001" customHeight="1" x14ac:dyDescent="0.25">
      <c r="A188" s="10"/>
      <c r="B188" s="13"/>
      <c r="C188" s="7"/>
      <c r="D188" s="7"/>
    </row>
    <row r="189" spans="1:4" s="5" customFormat="1" ht="20.100000000000001" customHeight="1" x14ac:dyDescent="0.25">
      <c r="A189" s="10"/>
      <c r="B189" s="13"/>
      <c r="C189" s="7"/>
      <c r="D189" s="7"/>
    </row>
    <row r="190" spans="1:4" s="5" customFormat="1" ht="20.100000000000001" customHeight="1" x14ac:dyDescent="0.25">
      <c r="A190" s="10"/>
      <c r="B190" s="13"/>
      <c r="C190" s="7"/>
      <c r="D190" s="7"/>
    </row>
    <row r="191" spans="1:4" s="5" customFormat="1" ht="29.25" customHeight="1" x14ac:dyDescent="0.25">
      <c r="A191" s="10"/>
      <c r="B191" s="13"/>
      <c r="C191" s="7"/>
      <c r="D191" s="7"/>
    </row>
    <row r="192" spans="1:4" s="5" customFormat="1" ht="108" customHeight="1" x14ac:dyDescent="0.25">
      <c r="A192" s="10"/>
      <c r="B192" s="13"/>
      <c r="C192" s="7"/>
      <c r="D192" s="7"/>
    </row>
    <row r="193" spans="1:4" s="5" customFormat="1" ht="20.100000000000001" customHeight="1" x14ac:dyDescent="0.25">
      <c r="A193" s="10"/>
      <c r="B193" s="14"/>
      <c r="C193" s="7"/>
      <c r="D193" s="7"/>
    </row>
    <row r="194" spans="1:4" s="5" customFormat="1" ht="45" customHeight="1" x14ac:dyDescent="0.25">
      <c r="A194" s="10"/>
      <c r="B194" s="13"/>
      <c r="C194" s="7"/>
      <c r="D194" s="7"/>
    </row>
    <row r="195" spans="1:4" s="5" customFormat="1" ht="42" customHeight="1" x14ac:dyDescent="0.25">
      <c r="A195" s="10"/>
      <c r="B195" s="13"/>
      <c r="C195" s="7"/>
      <c r="D195" s="7"/>
    </row>
    <row r="196" spans="1:4" s="5" customFormat="1" ht="20.100000000000001" customHeight="1" x14ac:dyDescent="0.25">
      <c r="A196" s="10"/>
      <c r="B196" s="13"/>
      <c r="C196" s="7"/>
      <c r="D196" s="7"/>
    </row>
    <row r="197" spans="1:4" s="5" customFormat="1" ht="20.100000000000001" customHeight="1" x14ac:dyDescent="0.25">
      <c r="A197" s="10"/>
      <c r="B197" s="13"/>
      <c r="C197" s="7"/>
      <c r="D197" s="7"/>
    </row>
    <row r="198" spans="1:4" s="5" customFormat="1" ht="20.100000000000001" customHeight="1" x14ac:dyDescent="0.25">
      <c r="A198" s="10"/>
      <c r="B198" s="13"/>
      <c r="C198" s="7"/>
      <c r="D198" s="7"/>
    </row>
    <row r="199" spans="1:4" s="5" customFormat="1" ht="20.100000000000001" customHeight="1" x14ac:dyDescent="0.25">
      <c r="A199" s="10"/>
      <c r="B199" s="13"/>
      <c r="C199" s="7"/>
      <c r="D199" s="7"/>
    </row>
    <row r="200" spans="1:4" s="5" customFormat="1" ht="20.100000000000001" customHeight="1" x14ac:dyDescent="0.25">
      <c r="A200" s="10"/>
      <c r="B200" s="13"/>
      <c r="C200" s="7"/>
      <c r="D200" s="7"/>
    </row>
    <row r="201" spans="1:4" s="5" customFormat="1" ht="20.100000000000001" customHeight="1" x14ac:dyDescent="0.25">
      <c r="A201" s="10"/>
      <c r="B201" s="13"/>
      <c r="C201" s="7"/>
      <c r="D201" s="7"/>
    </row>
    <row r="202" spans="1:4" s="5" customFormat="1" ht="20.100000000000001" customHeight="1" x14ac:dyDescent="0.25">
      <c r="A202" s="10"/>
      <c r="B202" s="13"/>
      <c r="C202" s="7"/>
      <c r="D202" s="7"/>
    </row>
    <row r="203" spans="1:4" s="5" customFormat="1" ht="20.100000000000001" customHeight="1" x14ac:dyDescent="0.25">
      <c r="A203" s="10"/>
      <c r="B203" s="13"/>
      <c r="C203" s="7"/>
      <c r="D203" s="7"/>
    </row>
    <row r="204" spans="1:4" s="5" customFormat="1" ht="20.100000000000001" customHeight="1" x14ac:dyDescent="0.25">
      <c r="A204" s="10"/>
      <c r="B204" s="13"/>
      <c r="C204" s="7"/>
      <c r="D204" s="7"/>
    </row>
    <row r="205" spans="1:4" s="5" customFormat="1" ht="20.100000000000001" customHeight="1" x14ac:dyDescent="0.25">
      <c r="A205" s="10"/>
      <c r="B205" s="13"/>
      <c r="C205" s="7"/>
      <c r="D205" s="7"/>
    </row>
    <row r="206" spans="1:4" s="5" customFormat="1" ht="20.100000000000001" customHeight="1" x14ac:dyDescent="0.25">
      <c r="A206" s="10"/>
      <c r="B206" s="13"/>
      <c r="C206" s="7"/>
      <c r="D206" s="7"/>
    </row>
    <row r="207" spans="1:4" s="5" customFormat="1" ht="20.100000000000001" customHeight="1" x14ac:dyDescent="0.25">
      <c r="A207" s="10"/>
      <c r="B207" s="14"/>
      <c r="C207" s="7"/>
      <c r="D207" s="7"/>
    </row>
    <row r="208" spans="1:4" s="5" customFormat="1" ht="30" customHeight="1" x14ac:dyDescent="0.25">
      <c r="A208" s="10"/>
      <c r="B208" s="13"/>
      <c r="C208" s="7"/>
      <c r="D208" s="7"/>
    </row>
    <row r="209" spans="1:4" s="5" customFormat="1" ht="45" customHeight="1" x14ac:dyDescent="0.25">
      <c r="A209" s="10"/>
      <c r="B209" s="13"/>
      <c r="C209" s="7"/>
      <c r="D209" s="7"/>
    </row>
    <row r="210" spans="1:4" s="5" customFormat="1" ht="20.100000000000001" customHeight="1" x14ac:dyDescent="0.25">
      <c r="A210" s="10"/>
      <c r="B210" s="13"/>
      <c r="C210" s="7"/>
      <c r="D210" s="7"/>
    </row>
    <row r="211" spans="1:4" s="5" customFormat="1" ht="20.100000000000001" customHeight="1" x14ac:dyDescent="0.25">
      <c r="A211" s="10"/>
      <c r="B211" s="13"/>
      <c r="C211" s="7"/>
      <c r="D211" s="7"/>
    </row>
    <row r="212" spans="1:4" s="5" customFormat="1" ht="20.100000000000001" customHeight="1" x14ac:dyDescent="0.25">
      <c r="A212" s="10"/>
      <c r="B212" s="13"/>
      <c r="C212" s="7"/>
      <c r="D212" s="7"/>
    </row>
    <row r="213" spans="1:4" s="5" customFormat="1" ht="20.100000000000001" customHeight="1" x14ac:dyDescent="0.25">
      <c r="A213" s="10"/>
      <c r="B213" s="13"/>
      <c r="C213" s="7"/>
      <c r="D213" s="7"/>
    </row>
    <row r="214" spans="1:4" s="5" customFormat="1" ht="30" customHeight="1" x14ac:dyDescent="0.25">
      <c r="A214" s="10"/>
      <c r="B214" s="13"/>
      <c r="C214" s="7"/>
      <c r="D214" s="7"/>
    </row>
    <row r="215" spans="1:4" s="5" customFormat="1" ht="30" customHeight="1" x14ac:dyDescent="0.25">
      <c r="A215" s="10"/>
      <c r="B215" s="13"/>
      <c r="C215" s="7"/>
      <c r="D215" s="7"/>
    </row>
    <row r="216" spans="1:4" s="5" customFormat="1" ht="20.100000000000001" customHeight="1" x14ac:dyDescent="0.25">
      <c r="A216" s="10"/>
      <c r="B216" s="14"/>
      <c r="C216" s="7"/>
      <c r="D216" s="7"/>
    </row>
    <row r="217" spans="1:4" s="5" customFormat="1" ht="54" customHeight="1" x14ac:dyDescent="0.25">
      <c r="A217" s="10"/>
      <c r="B217" s="13"/>
      <c r="C217" s="7"/>
      <c r="D217" s="7"/>
    </row>
    <row r="218" spans="1:4" s="5" customFormat="1" ht="20.100000000000001" customHeight="1" x14ac:dyDescent="0.25">
      <c r="A218" s="10"/>
      <c r="B218" s="13"/>
      <c r="C218" s="7"/>
      <c r="D218" s="7"/>
    </row>
    <row r="219" spans="1:4" s="5" customFormat="1" ht="30" customHeight="1" x14ac:dyDescent="0.25">
      <c r="A219" s="10"/>
      <c r="B219" s="13"/>
      <c r="C219" s="7"/>
      <c r="D219" s="7"/>
    </row>
    <row r="220" spans="1:4" s="5" customFormat="1" ht="19.5" customHeight="1" x14ac:dyDescent="0.25">
      <c r="A220" s="10"/>
      <c r="B220" s="13"/>
      <c r="C220" s="7"/>
      <c r="D220" s="7"/>
    </row>
    <row r="221" spans="1:4" s="5" customFormat="1" ht="20.100000000000001" customHeight="1" x14ac:dyDescent="0.25">
      <c r="A221" s="10"/>
      <c r="B221" s="13"/>
      <c r="C221" s="7"/>
      <c r="D221" s="7"/>
    </row>
    <row r="222" spans="1:4" s="5" customFormat="1" ht="19.5" customHeight="1" x14ac:dyDescent="0.25">
      <c r="A222" s="10"/>
      <c r="B222" s="14"/>
      <c r="C222" s="7"/>
      <c r="D222" s="7"/>
    </row>
    <row r="223" spans="1:4" s="5" customFormat="1" ht="30" customHeight="1" x14ac:dyDescent="0.25">
      <c r="A223" s="10"/>
      <c r="B223" s="13"/>
      <c r="C223" s="7"/>
      <c r="D223" s="7"/>
    </row>
    <row r="224" spans="1:4" s="5" customFormat="1" ht="20.100000000000001" customHeight="1" x14ac:dyDescent="0.25">
      <c r="A224" s="10"/>
      <c r="B224" s="14"/>
      <c r="C224" s="7"/>
      <c r="D224" s="7"/>
    </row>
    <row r="225" spans="1:4" s="5" customFormat="1" ht="20.100000000000001" customHeight="1" x14ac:dyDescent="0.25">
      <c r="A225" s="10"/>
      <c r="B225" s="13"/>
      <c r="C225" s="7"/>
      <c r="D225" s="7"/>
    </row>
    <row r="226" spans="1:4" s="5" customFormat="1" ht="20.100000000000001" customHeight="1" x14ac:dyDescent="0.25">
      <c r="A226" s="10"/>
      <c r="B226" s="14"/>
      <c r="C226" s="7"/>
      <c r="D226" s="7"/>
    </row>
    <row r="227" spans="1:4" s="5" customFormat="1" ht="30" customHeight="1" x14ac:dyDescent="0.25">
      <c r="A227" s="10"/>
      <c r="B227" s="13"/>
      <c r="C227" s="7"/>
      <c r="D227" s="7"/>
    </row>
    <row r="228" spans="1:4" s="5" customFormat="1" ht="20.100000000000001" customHeight="1" x14ac:dyDescent="0.25">
      <c r="A228" s="10"/>
      <c r="B228" s="14"/>
      <c r="C228" s="7"/>
      <c r="D228" s="7"/>
    </row>
    <row r="229" spans="1:4" s="5" customFormat="1" ht="30" customHeight="1" x14ac:dyDescent="0.25">
      <c r="A229" s="10"/>
      <c r="B229" s="13"/>
      <c r="C229" s="7"/>
      <c r="D229" s="7"/>
    </row>
    <row r="230" spans="1:4" s="5" customFormat="1" ht="30" customHeight="1" x14ac:dyDescent="0.25">
      <c r="A230" s="10"/>
      <c r="B230" s="13"/>
      <c r="C230" s="7"/>
      <c r="D230" s="7"/>
    </row>
    <row r="231" spans="1:4" s="5" customFormat="1" ht="45" customHeight="1" x14ac:dyDescent="0.25">
      <c r="A231" s="10"/>
      <c r="B231" s="13"/>
      <c r="C231" s="7"/>
      <c r="D231" s="7"/>
    </row>
    <row r="232" spans="1:4" s="5" customFormat="1" ht="20.100000000000001" customHeight="1" x14ac:dyDescent="0.25">
      <c r="A232" s="10"/>
      <c r="B232" s="14"/>
      <c r="C232" s="7"/>
      <c r="D232" s="7"/>
    </row>
    <row r="233" spans="1:4" s="5" customFormat="1" ht="81" customHeight="1" x14ac:dyDescent="0.25">
      <c r="A233" s="10"/>
      <c r="B233" s="13"/>
      <c r="C233" s="7"/>
      <c r="D233" s="7"/>
    </row>
    <row r="234" spans="1:4" s="5" customFormat="1" ht="30" customHeight="1" x14ac:dyDescent="0.25">
      <c r="A234" s="10"/>
      <c r="B234" s="13"/>
      <c r="C234" s="7"/>
      <c r="D234" s="7"/>
    </row>
    <row r="235" spans="1:4" s="5" customFormat="1" ht="20.100000000000001" customHeight="1" x14ac:dyDescent="0.25">
      <c r="A235" s="10"/>
      <c r="B235" s="13"/>
      <c r="C235" s="7"/>
      <c r="D235" s="7"/>
    </row>
    <row r="236" spans="1:4" s="5" customFormat="1" ht="31.5" customHeight="1" x14ac:dyDescent="0.25">
      <c r="A236" s="10"/>
      <c r="B236" s="13"/>
      <c r="C236" s="7"/>
      <c r="D236" s="7"/>
    </row>
    <row r="237" spans="1:4" s="5" customFormat="1" ht="20.100000000000001" customHeight="1" x14ac:dyDescent="0.25">
      <c r="A237" s="10"/>
      <c r="B237" s="13"/>
      <c r="C237" s="7"/>
      <c r="D237" s="7"/>
    </row>
    <row r="238" spans="1:4" s="5" customFormat="1" ht="30" customHeight="1" x14ac:dyDescent="0.25">
      <c r="A238" s="10"/>
      <c r="B238" s="13"/>
      <c r="C238" s="7"/>
      <c r="D238" s="7"/>
    </row>
    <row r="239" spans="1:4" s="5" customFormat="1" ht="20.100000000000001" customHeight="1" x14ac:dyDescent="0.25">
      <c r="A239" s="10"/>
      <c r="B239" s="13"/>
      <c r="C239" s="7"/>
      <c r="D239" s="7"/>
    </row>
    <row r="240" spans="1:4" s="5" customFormat="1" ht="20.100000000000001" customHeight="1" x14ac:dyDescent="0.25">
      <c r="A240" s="10"/>
      <c r="B240" s="13"/>
      <c r="C240" s="7"/>
      <c r="D240" s="7"/>
    </row>
    <row r="241" spans="1:4" s="5" customFormat="1" ht="30" customHeight="1" x14ac:dyDescent="0.25">
      <c r="A241" s="10"/>
      <c r="B241" s="13"/>
      <c r="C241" s="7"/>
      <c r="D241" s="7"/>
    </row>
    <row r="242" spans="1:4" s="5" customFormat="1" ht="24.95" customHeight="1" x14ac:dyDescent="0.25">
      <c r="A242" s="250"/>
      <c r="B242" s="250"/>
      <c r="C242" s="7"/>
      <c r="D242" s="7"/>
    </row>
    <row r="243" spans="1:4" s="5" customFormat="1" ht="30" customHeight="1" x14ac:dyDescent="0.25">
      <c r="A243" s="10"/>
      <c r="B243" s="13"/>
      <c r="C243" s="7"/>
      <c r="D243" s="7"/>
    </row>
    <row r="244" spans="1:4" s="5" customFormat="1" ht="45" customHeight="1" x14ac:dyDescent="0.25">
      <c r="A244" s="10"/>
      <c r="B244" s="13"/>
      <c r="C244" s="7"/>
      <c r="D244" s="7"/>
    </row>
    <row r="245" spans="1:4" s="5" customFormat="1" ht="45" customHeight="1" x14ac:dyDescent="0.25">
      <c r="A245" s="10"/>
      <c r="B245" s="13"/>
      <c r="C245" s="7"/>
      <c r="D245" s="7"/>
    </row>
    <row r="246" spans="1:4" s="5" customFormat="1" ht="30" customHeight="1" x14ac:dyDescent="0.25">
      <c r="A246" s="10"/>
      <c r="B246" s="13"/>
      <c r="C246" s="7"/>
      <c r="D246" s="7"/>
    </row>
    <row r="247" spans="1:4" s="5" customFormat="1" ht="45" customHeight="1" x14ac:dyDescent="0.25">
      <c r="A247" s="10"/>
      <c r="B247" s="13"/>
      <c r="C247" s="7"/>
      <c r="D247" s="7"/>
    </row>
    <row r="248" spans="1:4" s="5" customFormat="1" ht="19.5" customHeight="1" x14ac:dyDescent="0.25">
      <c r="A248" s="10"/>
      <c r="B248" s="13"/>
      <c r="C248" s="7"/>
      <c r="D248" s="7"/>
    </row>
    <row r="249" spans="1:4" s="5" customFormat="1" ht="30" customHeight="1" x14ac:dyDescent="0.25">
      <c r="A249" s="10"/>
      <c r="B249" s="13"/>
      <c r="C249" s="7"/>
      <c r="D249" s="7"/>
    </row>
    <row r="250" spans="1:4" s="5" customFormat="1" ht="69" customHeight="1" x14ac:dyDescent="0.25">
      <c r="A250" s="10"/>
      <c r="B250" s="13"/>
      <c r="C250" s="7"/>
      <c r="D250" s="7"/>
    </row>
    <row r="251" spans="1:4" s="5" customFormat="1" ht="30" customHeight="1" x14ac:dyDescent="0.25">
      <c r="A251" s="10"/>
      <c r="B251" s="13"/>
      <c r="C251" s="7"/>
      <c r="D251" s="7"/>
    </row>
    <row r="252" spans="1:4" s="5" customFormat="1" ht="20.100000000000001" customHeight="1" x14ac:dyDescent="0.25">
      <c r="A252" s="10"/>
      <c r="B252" s="13"/>
      <c r="C252" s="7"/>
      <c r="D252" s="7"/>
    </row>
    <row r="253" spans="1:4" s="5" customFormat="1" ht="30" customHeight="1" x14ac:dyDescent="0.25">
      <c r="A253" s="10"/>
      <c r="B253" s="13"/>
      <c r="C253" s="7"/>
      <c r="D253" s="7"/>
    </row>
    <row r="254" spans="1:4" s="5" customFormat="1" ht="20.100000000000001" customHeight="1" x14ac:dyDescent="0.25">
      <c r="A254" s="10"/>
      <c r="B254" s="13"/>
      <c r="C254" s="7"/>
      <c r="D254" s="7"/>
    </row>
    <row r="255" spans="1:4" s="5" customFormat="1" ht="69.75" customHeight="1" x14ac:dyDescent="0.25">
      <c r="A255" s="10"/>
      <c r="B255" s="13"/>
      <c r="C255" s="7"/>
      <c r="D255" s="7"/>
    </row>
    <row r="256" spans="1:4" s="5" customFormat="1" ht="30" customHeight="1" x14ac:dyDescent="0.25">
      <c r="A256" s="10"/>
      <c r="B256" s="13"/>
      <c r="C256" s="7"/>
      <c r="D256" s="7"/>
    </row>
    <row r="257" spans="1:4" s="5" customFormat="1" ht="45" customHeight="1" x14ac:dyDescent="0.25">
      <c r="A257" s="10"/>
      <c r="B257" s="13"/>
      <c r="C257" s="7"/>
      <c r="D257" s="7"/>
    </row>
    <row r="258" spans="1:4" s="5" customFormat="1" ht="20.100000000000001" customHeight="1" x14ac:dyDescent="0.25">
      <c r="A258" s="10"/>
      <c r="B258" s="13"/>
      <c r="C258" s="7"/>
      <c r="D258" s="7"/>
    </row>
    <row r="259" spans="1:4" s="5" customFormat="1" ht="20.100000000000001" customHeight="1" x14ac:dyDescent="0.25">
      <c r="A259" s="10"/>
      <c r="B259" s="13"/>
      <c r="C259" s="7"/>
      <c r="D259" s="7"/>
    </row>
    <row r="260" spans="1:4" s="5" customFormat="1" ht="30" customHeight="1" x14ac:dyDescent="0.25">
      <c r="A260" s="10"/>
      <c r="B260" s="13"/>
      <c r="C260" s="7"/>
      <c r="D260" s="7"/>
    </row>
    <row r="261" spans="1:4" s="5" customFormat="1" ht="96.75" customHeight="1" x14ac:dyDescent="0.25">
      <c r="A261" s="10"/>
      <c r="B261" s="13"/>
      <c r="C261" s="7"/>
      <c r="D261" s="7"/>
    </row>
    <row r="262" spans="1:4" s="5" customFormat="1" ht="45" customHeight="1" x14ac:dyDescent="0.25">
      <c r="A262" s="10"/>
      <c r="B262" s="13"/>
      <c r="C262" s="7"/>
      <c r="D262" s="7"/>
    </row>
    <row r="263" spans="1:4" s="5" customFormat="1" ht="53.25" customHeight="1" x14ac:dyDescent="0.25">
      <c r="A263" s="10"/>
      <c r="B263" s="13"/>
      <c r="C263" s="7"/>
      <c r="D263" s="7"/>
    </row>
    <row r="264" spans="1:4" s="5" customFormat="1" ht="45" customHeight="1" x14ac:dyDescent="0.25">
      <c r="A264" s="10"/>
      <c r="B264" s="13"/>
      <c r="C264" s="7"/>
      <c r="D264" s="7"/>
    </row>
    <row r="265" spans="1:4" s="5" customFormat="1" ht="20.100000000000001" customHeight="1" x14ac:dyDescent="0.25">
      <c r="A265" s="10"/>
      <c r="B265" s="13"/>
      <c r="C265" s="7"/>
      <c r="D265" s="7"/>
    </row>
    <row r="266" spans="1:4" s="5" customFormat="1" ht="20.100000000000001" customHeight="1" x14ac:dyDescent="0.25">
      <c r="A266" s="10"/>
      <c r="B266" s="13"/>
      <c r="C266" s="7"/>
      <c r="D266" s="7"/>
    </row>
    <row r="267" spans="1:4" s="5" customFormat="1" ht="30" customHeight="1" x14ac:dyDescent="0.25">
      <c r="A267" s="10"/>
      <c r="B267" s="13"/>
      <c r="C267" s="7"/>
      <c r="D267" s="7"/>
    </row>
    <row r="268" spans="1:4" s="5" customFormat="1" ht="20.100000000000001" customHeight="1" x14ac:dyDescent="0.25">
      <c r="A268" s="10"/>
      <c r="B268" s="13"/>
      <c r="C268" s="7"/>
      <c r="D268" s="7"/>
    </row>
    <row r="269" spans="1:4" s="5" customFormat="1" ht="30" customHeight="1" x14ac:dyDescent="0.25">
      <c r="A269" s="10"/>
      <c r="B269" s="13"/>
      <c r="C269" s="7"/>
      <c r="D269" s="7"/>
    </row>
    <row r="270" spans="1:4" s="5" customFormat="1" ht="30" customHeight="1" x14ac:dyDescent="0.25">
      <c r="A270" s="10"/>
      <c r="B270" s="13"/>
      <c r="C270" s="7"/>
      <c r="D270" s="7"/>
    </row>
    <row r="271" spans="1:4" s="5" customFormat="1" ht="24.95" customHeight="1" x14ac:dyDescent="0.25">
      <c r="A271" s="250"/>
      <c r="B271" s="250"/>
      <c r="C271" s="7"/>
      <c r="D271" s="7"/>
    </row>
    <row r="272" spans="1:4" s="5" customFormat="1" ht="30" customHeight="1" x14ac:dyDescent="0.25">
      <c r="A272" s="10"/>
      <c r="B272" s="13"/>
      <c r="C272" s="7"/>
      <c r="D272" s="7"/>
    </row>
    <row r="273" spans="1:4" s="5" customFormat="1" ht="30" customHeight="1" x14ac:dyDescent="0.25">
      <c r="A273" s="10"/>
      <c r="B273" s="13"/>
      <c r="C273" s="7"/>
      <c r="D273" s="7"/>
    </row>
    <row r="274" spans="1:4" s="5" customFormat="1" ht="45" customHeight="1" x14ac:dyDescent="0.25">
      <c r="A274" s="10"/>
      <c r="B274" s="13"/>
      <c r="C274" s="7"/>
      <c r="D274" s="7"/>
    </row>
    <row r="275" spans="1:4" s="5" customFormat="1" ht="45" customHeight="1" x14ac:dyDescent="0.25">
      <c r="A275" s="10"/>
      <c r="B275" s="13"/>
      <c r="C275" s="7"/>
      <c r="D275" s="7"/>
    </row>
    <row r="276" spans="1:4" s="5" customFormat="1" ht="30" customHeight="1" x14ac:dyDescent="0.25">
      <c r="A276" s="10"/>
      <c r="B276" s="13"/>
      <c r="C276" s="7"/>
      <c r="D276" s="7"/>
    </row>
    <row r="277" spans="1:4" s="5" customFormat="1" ht="45" customHeight="1" x14ac:dyDescent="0.25">
      <c r="A277" s="10"/>
      <c r="B277" s="13"/>
      <c r="C277" s="7"/>
      <c r="D277" s="7"/>
    </row>
    <row r="278" spans="1:4" s="5" customFormat="1" ht="45" customHeight="1" x14ac:dyDescent="0.25">
      <c r="A278" s="10"/>
      <c r="B278" s="13"/>
      <c r="C278" s="7"/>
      <c r="D278" s="7"/>
    </row>
    <row r="279" spans="1:4" s="5" customFormat="1" ht="54" customHeight="1" x14ac:dyDescent="0.25">
      <c r="A279" s="10"/>
      <c r="B279" s="13"/>
      <c r="C279" s="7"/>
      <c r="D279" s="7"/>
    </row>
    <row r="280" spans="1:4" s="5" customFormat="1" ht="20.100000000000001" customHeight="1" x14ac:dyDescent="0.25">
      <c r="A280" s="10"/>
      <c r="B280" s="14"/>
      <c r="C280" s="7"/>
      <c r="D280" s="7"/>
    </row>
    <row r="281" spans="1:4" s="5" customFormat="1" ht="54" customHeight="1" x14ac:dyDescent="0.25">
      <c r="A281" s="10"/>
      <c r="B281" s="13"/>
      <c r="C281" s="7"/>
      <c r="D281" s="7"/>
    </row>
    <row r="282" spans="1:4" s="5" customFormat="1" ht="45" customHeight="1" x14ac:dyDescent="0.25">
      <c r="A282" s="10"/>
      <c r="B282" s="13"/>
      <c r="C282" s="7"/>
      <c r="D282" s="7"/>
    </row>
    <row r="283" spans="1:4" s="5" customFormat="1" ht="20.100000000000001" customHeight="1" x14ac:dyDescent="0.25">
      <c r="A283" s="10"/>
      <c r="B283" s="14"/>
      <c r="C283" s="7"/>
      <c r="D283" s="7"/>
    </row>
    <row r="284" spans="1:4" s="5" customFormat="1" ht="45" customHeight="1" x14ac:dyDescent="0.25">
      <c r="A284" s="10"/>
      <c r="B284" s="13"/>
      <c r="C284" s="7"/>
      <c r="D284" s="7"/>
    </row>
    <row r="285" spans="1:4" s="5" customFormat="1" ht="60" customHeight="1" x14ac:dyDescent="0.25">
      <c r="A285" s="10"/>
      <c r="B285" s="13"/>
      <c r="C285" s="7"/>
      <c r="D285" s="7"/>
    </row>
    <row r="286" spans="1:4" s="5" customFormat="1" ht="30" customHeight="1" x14ac:dyDescent="0.25">
      <c r="A286" s="10"/>
      <c r="B286" s="13"/>
      <c r="C286" s="7"/>
      <c r="D286" s="7"/>
    </row>
    <row r="287" spans="1:4" s="5" customFormat="1" ht="43.5" customHeight="1" x14ac:dyDescent="0.25">
      <c r="A287" s="10"/>
      <c r="B287" s="13"/>
      <c r="C287" s="7"/>
      <c r="D287" s="7"/>
    </row>
    <row r="288" spans="1:4" s="5" customFormat="1" ht="69" customHeight="1" x14ac:dyDescent="0.25">
      <c r="A288" s="10"/>
      <c r="B288" s="13"/>
      <c r="C288" s="7"/>
      <c r="D288" s="7"/>
    </row>
    <row r="289" spans="1:4" s="5" customFormat="1" ht="24.95" customHeight="1" x14ac:dyDescent="0.25">
      <c r="A289" s="250"/>
      <c r="B289" s="250"/>
      <c r="C289" s="7"/>
      <c r="D289" s="7"/>
    </row>
    <row r="290" spans="1:4" s="5" customFormat="1" ht="20.100000000000001" customHeight="1" x14ac:dyDescent="0.25">
      <c r="A290" s="10"/>
      <c r="B290" s="13"/>
      <c r="C290" s="7"/>
      <c r="D290" s="7"/>
    </row>
    <row r="291" spans="1:4" s="5" customFormat="1" ht="30" customHeight="1" x14ac:dyDescent="0.25">
      <c r="A291" s="10"/>
      <c r="B291" s="13"/>
      <c r="C291" s="7"/>
      <c r="D291" s="7"/>
    </row>
    <row r="292" spans="1:4" s="5" customFormat="1" ht="30" customHeight="1" x14ac:dyDescent="0.25">
      <c r="A292" s="10"/>
      <c r="B292" s="13"/>
      <c r="C292" s="7"/>
      <c r="D292" s="7"/>
    </row>
    <row r="293" spans="1:4" s="5" customFormat="1" ht="30" customHeight="1" x14ac:dyDescent="0.25">
      <c r="A293" s="10"/>
      <c r="B293" s="13"/>
      <c r="C293" s="7"/>
      <c r="D293" s="7"/>
    </row>
    <row r="294" spans="1:4" s="5" customFormat="1" ht="30" customHeight="1" x14ac:dyDescent="0.25">
      <c r="A294" s="10"/>
      <c r="B294" s="13"/>
      <c r="C294" s="7"/>
      <c r="D294" s="7"/>
    </row>
    <row r="295" spans="1:4" s="5" customFormat="1" ht="69" customHeight="1" x14ac:dyDescent="0.25">
      <c r="A295" s="10"/>
      <c r="B295" s="13"/>
      <c r="C295" s="7"/>
      <c r="D295" s="7"/>
    </row>
    <row r="296" spans="1:4" s="5" customFormat="1" ht="20.100000000000001" customHeight="1" x14ac:dyDescent="0.25">
      <c r="A296" s="10"/>
      <c r="B296" s="13"/>
      <c r="C296" s="7"/>
      <c r="D296" s="7"/>
    </row>
    <row r="297" spans="1:4" s="5" customFormat="1" ht="20.100000000000001" customHeight="1" x14ac:dyDescent="0.25">
      <c r="A297" s="10"/>
      <c r="B297" s="13"/>
      <c r="C297" s="7"/>
      <c r="D297" s="7"/>
    </row>
    <row r="298" spans="1:4" s="5" customFormat="1" ht="30" customHeight="1" x14ac:dyDescent="0.25">
      <c r="A298" s="10"/>
      <c r="B298" s="13"/>
      <c r="C298" s="7"/>
      <c r="D298" s="7"/>
    </row>
    <row r="299" spans="1:4" s="5" customFormat="1" ht="30" customHeight="1" x14ac:dyDescent="0.25">
      <c r="A299" s="10"/>
      <c r="B299" s="13"/>
      <c r="C299" s="7"/>
      <c r="D299" s="7"/>
    </row>
    <row r="300" spans="1:4" s="5" customFormat="1" ht="30" customHeight="1" x14ac:dyDescent="0.25">
      <c r="A300" s="10"/>
      <c r="B300" s="13"/>
      <c r="C300" s="7"/>
      <c r="D300" s="7"/>
    </row>
    <row r="301" spans="1:4" s="5" customFormat="1" ht="20.100000000000001" customHeight="1" x14ac:dyDescent="0.25">
      <c r="A301" s="10"/>
      <c r="B301" s="13"/>
      <c r="C301" s="7"/>
      <c r="D301" s="7"/>
    </row>
    <row r="302" spans="1:4" s="5" customFormat="1" ht="20.100000000000001" customHeight="1" x14ac:dyDescent="0.25">
      <c r="A302" s="10"/>
      <c r="B302" s="13"/>
      <c r="C302" s="7"/>
      <c r="D302" s="7"/>
    </row>
    <row r="303" spans="1:4" s="5" customFormat="1" ht="20.100000000000001" customHeight="1" x14ac:dyDescent="0.25">
      <c r="A303" s="10"/>
      <c r="B303" s="13"/>
      <c r="C303" s="7"/>
      <c r="D303" s="7"/>
    </row>
    <row r="304" spans="1:4" s="5" customFormat="1" ht="20.100000000000001" customHeight="1" x14ac:dyDescent="0.25">
      <c r="A304" s="10"/>
      <c r="B304" s="13"/>
      <c r="C304" s="7"/>
      <c r="D304" s="7"/>
    </row>
    <row r="305" spans="1:4" s="5" customFormat="1" ht="20.100000000000001" customHeight="1" x14ac:dyDescent="0.25">
      <c r="A305" s="10"/>
      <c r="B305" s="13"/>
      <c r="C305" s="7"/>
      <c r="D305" s="7"/>
    </row>
    <row r="306" spans="1:4" s="5" customFormat="1" ht="20.100000000000001" customHeight="1" x14ac:dyDescent="0.25">
      <c r="A306" s="10"/>
      <c r="B306" s="13"/>
      <c r="C306" s="7"/>
      <c r="D306" s="7"/>
    </row>
    <row r="307" spans="1:4" s="5" customFormat="1" ht="20.100000000000001" customHeight="1" x14ac:dyDescent="0.25">
      <c r="A307" s="10"/>
      <c r="B307" s="13"/>
      <c r="C307" s="7"/>
      <c r="D307" s="7"/>
    </row>
    <row r="308" spans="1:4" s="5" customFormat="1" ht="20.100000000000001" customHeight="1" x14ac:dyDescent="0.25">
      <c r="A308" s="10"/>
      <c r="B308" s="13"/>
      <c r="C308" s="7"/>
      <c r="D308" s="7"/>
    </row>
    <row r="309" spans="1:4" s="5" customFormat="1" ht="20.100000000000001" customHeight="1" x14ac:dyDescent="0.25">
      <c r="A309" s="10"/>
      <c r="B309" s="13"/>
      <c r="C309" s="7"/>
      <c r="D309" s="7"/>
    </row>
    <row r="310" spans="1:4" s="5" customFormat="1" ht="30" customHeight="1" x14ac:dyDescent="0.25">
      <c r="A310" s="10"/>
      <c r="B310" s="13"/>
      <c r="C310" s="7"/>
      <c r="D310" s="7"/>
    </row>
    <row r="311" spans="1:4" s="5" customFormat="1" ht="19.5" customHeight="1" x14ac:dyDescent="0.25">
      <c r="A311" s="10"/>
      <c r="B311" s="13"/>
      <c r="C311" s="7"/>
      <c r="D311" s="7"/>
    </row>
    <row r="312" spans="1:4" s="5" customFormat="1" ht="30" customHeight="1" x14ac:dyDescent="0.25">
      <c r="A312" s="10"/>
      <c r="B312" s="13"/>
      <c r="C312" s="7"/>
      <c r="D312" s="7"/>
    </row>
    <row r="313" spans="1:4" s="5" customFormat="1" ht="30" customHeight="1" x14ac:dyDescent="0.25">
      <c r="A313" s="10"/>
      <c r="B313" s="13"/>
      <c r="C313" s="7"/>
      <c r="D313" s="7"/>
    </row>
    <row r="314" spans="1:4" s="5" customFormat="1" ht="20.100000000000001" customHeight="1" x14ac:dyDescent="0.25">
      <c r="A314" s="10"/>
      <c r="B314" s="13"/>
      <c r="C314" s="7"/>
      <c r="D314" s="7"/>
    </row>
    <row r="315" spans="1:4" s="5" customFormat="1" ht="20.100000000000001" customHeight="1" x14ac:dyDescent="0.25">
      <c r="A315" s="10"/>
      <c r="B315" s="13"/>
      <c r="C315" s="7"/>
      <c r="D315" s="7"/>
    </row>
    <row r="316" spans="1:4" s="5" customFormat="1" ht="30" customHeight="1" x14ac:dyDescent="0.25">
      <c r="A316" s="10"/>
      <c r="B316" s="13"/>
      <c r="C316" s="7"/>
      <c r="D316" s="7"/>
    </row>
    <row r="317" spans="1:4" s="5" customFormat="1" ht="20.100000000000001" customHeight="1" x14ac:dyDescent="0.25">
      <c r="A317" s="10"/>
      <c r="B317" s="13"/>
      <c r="C317" s="7"/>
      <c r="D317" s="7"/>
    </row>
    <row r="318" spans="1:4" s="5" customFormat="1" ht="20.100000000000001" customHeight="1" x14ac:dyDescent="0.25">
      <c r="A318" s="10"/>
      <c r="B318" s="13"/>
      <c r="C318" s="7"/>
      <c r="D318" s="7"/>
    </row>
    <row r="319" spans="1:4" s="5" customFormat="1" ht="20.100000000000001" customHeight="1" x14ac:dyDescent="0.25">
      <c r="A319" s="10"/>
      <c r="B319" s="13"/>
      <c r="C319" s="7"/>
      <c r="D319" s="7"/>
    </row>
    <row r="320" spans="1:4" s="5" customFormat="1" ht="30" customHeight="1" x14ac:dyDescent="0.25">
      <c r="A320" s="10"/>
      <c r="B320" s="13"/>
      <c r="C320" s="7"/>
      <c r="D320" s="7"/>
    </row>
    <row r="321" spans="1:4" s="5" customFormat="1" ht="20.100000000000001" customHeight="1" x14ac:dyDescent="0.25">
      <c r="A321" s="10"/>
      <c r="B321" s="13"/>
      <c r="C321" s="7"/>
      <c r="D321" s="7"/>
    </row>
    <row r="322" spans="1:4" s="5" customFormat="1" ht="20.100000000000001" customHeight="1" x14ac:dyDescent="0.25">
      <c r="A322" s="10"/>
      <c r="B322" s="13"/>
      <c r="C322" s="7"/>
      <c r="D322" s="7"/>
    </row>
    <row r="323" spans="1:4" s="5" customFormat="1" ht="20.100000000000001" customHeight="1" x14ac:dyDescent="0.25">
      <c r="A323" s="10"/>
      <c r="B323" s="13"/>
      <c r="C323" s="7"/>
      <c r="D323" s="7"/>
    </row>
    <row r="324" spans="1:4" s="5" customFormat="1" ht="20.100000000000001" customHeight="1" x14ac:dyDescent="0.25">
      <c r="A324" s="10"/>
      <c r="B324" s="13"/>
      <c r="C324" s="7"/>
      <c r="D324" s="7"/>
    </row>
    <row r="325" spans="1:4" s="5" customFormat="1" ht="20.100000000000001" customHeight="1" x14ac:dyDescent="0.25">
      <c r="A325" s="10"/>
      <c r="B325" s="13"/>
      <c r="C325" s="7"/>
      <c r="D325" s="7"/>
    </row>
    <row r="326" spans="1:4" s="5" customFormat="1" ht="20.100000000000001" customHeight="1" x14ac:dyDescent="0.25">
      <c r="A326" s="10"/>
      <c r="B326" s="13"/>
      <c r="C326" s="7"/>
      <c r="D326" s="7"/>
    </row>
    <row r="327" spans="1:4" s="5" customFormat="1" ht="20.100000000000001" customHeight="1" x14ac:dyDescent="0.25">
      <c r="A327" s="10"/>
      <c r="B327" s="13"/>
      <c r="C327" s="7"/>
      <c r="D327" s="7"/>
    </row>
    <row r="328" spans="1:4" s="5" customFormat="1" ht="20.100000000000001" customHeight="1" x14ac:dyDescent="0.25">
      <c r="A328" s="10"/>
      <c r="B328" s="13"/>
      <c r="C328" s="7"/>
      <c r="D328" s="7"/>
    </row>
    <row r="329" spans="1:4" s="5" customFormat="1" ht="20.100000000000001" customHeight="1" x14ac:dyDescent="0.25">
      <c r="A329" s="10"/>
      <c r="B329" s="13"/>
      <c r="C329" s="7"/>
      <c r="D329" s="7"/>
    </row>
    <row r="330" spans="1:4" s="5" customFormat="1" ht="45" customHeight="1" x14ac:dyDescent="0.25">
      <c r="A330" s="10"/>
      <c r="B330" s="13"/>
      <c r="C330" s="7"/>
      <c r="D330" s="7"/>
    </row>
    <row r="331" spans="1:4" s="5" customFormat="1" ht="30" customHeight="1" x14ac:dyDescent="0.25">
      <c r="A331" s="10"/>
      <c r="B331" s="13"/>
      <c r="C331" s="7"/>
      <c r="D331" s="7"/>
    </row>
    <row r="332" spans="1:4" s="5" customFormat="1" ht="20.100000000000001" customHeight="1" x14ac:dyDescent="0.25">
      <c r="A332" s="10"/>
      <c r="B332" s="13"/>
      <c r="C332" s="7"/>
      <c r="D332" s="7"/>
    </row>
    <row r="333" spans="1:4" s="5" customFormat="1" ht="30" customHeight="1" x14ac:dyDescent="0.25">
      <c r="A333" s="10"/>
      <c r="B333" s="13"/>
      <c r="C333" s="7"/>
      <c r="D333" s="7"/>
    </row>
    <row r="334" spans="1:4" s="5" customFormat="1" ht="20.100000000000001" customHeight="1" x14ac:dyDescent="0.25">
      <c r="A334" s="10"/>
      <c r="B334" s="13"/>
      <c r="C334" s="7"/>
      <c r="D334" s="7"/>
    </row>
    <row r="335" spans="1:4" s="5" customFormat="1" ht="20.100000000000001" customHeight="1" x14ac:dyDescent="0.25">
      <c r="A335" s="10"/>
      <c r="B335" s="13"/>
      <c r="C335" s="7"/>
      <c r="D335" s="7"/>
    </row>
    <row r="336" spans="1:4" s="5" customFormat="1" ht="20.100000000000001" customHeight="1" x14ac:dyDescent="0.25">
      <c r="A336" s="10"/>
      <c r="B336" s="13"/>
      <c r="C336" s="7"/>
      <c r="D336" s="7"/>
    </row>
    <row r="337" spans="1:4" s="5" customFormat="1" ht="20.100000000000001" customHeight="1" x14ac:dyDescent="0.25">
      <c r="A337" s="10"/>
      <c r="B337" s="13"/>
      <c r="C337" s="7"/>
      <c r="D337" s="7"/>
    </row>
    <row r="338" spans="1:4" s="5" customFormat="1" ht="30" customHeight="1" x14ac:dyDescent="0.25">
      <c r="A338" s="10"/>
      <c r="B338" s="13"/>
      <c r="C338" s="7"/>
      <c r="D338" s="7"/>
    </row>
    <row r="339" spans="1:4" s="5" customFormat="1" ht="20.100000000000001" customHeight="1" x14ac:dyDescent="0.25">
      <c r="A339" s="10"/>
      <c r="B339" s="13"/>
      <c r="C339" s="7"/>
      <c r="D339" s="7"/>
    </row>
    <row r="340" spans="1:4" s="5" customFormat="1" ht="20.100000000000001" customHeight="1" x14ac:dyDescent="0.25">
      <c r="A340" s="10"/>
      <c r="B340" s="13"/>
      <c r="C340" s="7"/>
      <c r="D340" s="7"/>
    </row>
    <row r="341" spans="1:4" s="5" customFormat="1" ht="30" customHeight="1" x14ac:dyDescent="0.25">
      <c r="A341" s="10"/>
      <c r="B341" s="13"/>
      <c r="C341" s="7"/>
      <c r="D341" s="7"/>
    </row>
    <row r="342" spans="1:4" s="5" customFormat="1" ht="30" customHeight="1" x14ac:dyDescent="0.25">
      <c r="A342" s="10"/>
      <c r="B342" s="13"/>
      <c r="C342" s="7"/>
      <c r="D342" s="7"/>
    </row>
    <row r="343" spans="1:4" s="5" customFormat="1" ht="20.100000000000001" customHeight="1" x14ac:dyDescent="0.25">
      <c r="A343" s="10"/>
      <c r="B343" s="13"/>
      <c r="C343" s="7"/>
      <c r="D343" s="7"/>
    </row>
    <row r="344" spans="1:4" s="5" customFormat="1" ht="20.100000000000001" customHeight="1" x14ac:dyDescent="0.25">
      <c r="A344" s="10"/>
      <c r="B344" s="13"/>
      <c r="C344" s="7"/>
      <c r="D344" s="7"/>
    </row>
    <row r="345" spans="1:4" s="5" customFormat="1" ht="20.100000000000001" customHeight="1" x14ac:dyDescent="0.25">
      <c r="A345" s="10"/>
      <c r="B345" s="13"/>
      <c r="C345" s="7"/>
      <c r="D345" s="7"/>
    </row>
    <row r="346" spans="1:4" s="5" customFormat="1" ht="45" customHeight="1" x14ac:dyDescent="0.25">
      <c r="A346" s="10"/>
      <c r="B346" s="13"/>
      <c r="C346" s="7"/>
      <c r="D346" s="7"/>
    </row>
    <row r="347" spans="1:4" s="5" customFormat="1" ht="30" customHeight="1" x14ac:dyDescent="0.25">
      <c r="A347" s="10"/>
      <c r="B347" s="13"/>
      <c r="C347" s="7"/>
      <c r="D347" s="7"/>
    </row>
    <row r="348" spans="1:4" s="5" customFormat="1" ht="20.100000000000001" customHeight="1" x14ac:dyDescent="0.25">
      <c r="A348" s="10"/>
      <c r="B348" s="13"/>
      <c r="C348" s="7"/>
      <c r="D348" s="7"/>
    </row>
    <row r="349" spans="1:4" s="5" customFormat="1" ht="20.100000000000001" customHeight="1" x14ac:dyDescent="0.25">
      <c r="A349" s="10"/>
      <c r="B349" s="13"/>
      <c r="C349" s="7"/>
      <c r="D349" s="7"/>
    </row>
    <row r="350" spans="1:4" s="5" customFormat="1" ht="30" customHeight="1" x14ac:dyDescent="0.25">
      <c r="A350" s="10"/>
      <c r="B350" s="13"/>
      <c r="C350" s="7"/>
      <c r="D350" s="7"/>
    </row>
    <row r="351" spans="1:4" s="5" customFormat="1" ht="20.100000000000001" customHeight="1" x14ac:dyDescent="0.25">
      <c r="A351" s="10"/>
      <c r="B351" s="13"/>
      <c r="C351" s="7"/>
      <c r="D351" s="7"/>
    </row>
    <row r="352" spans="1:4" s="5" customFormat="1" ht="20.100000000000001" customHeight="1" x14ac:dyDescent="0.25">
      <c r="A352" s="10"/>
      <c r="B352" s="13"/>
      <c r="C352" s="7"/>
      <c r="D352" s="7"/>
    </row>
    <row r="353" spans="1:4" s="5" customFormat="1" ht="20.100000000000001" customHeight="1" x14ac:dyDescent="0.25">
      <c r="A353" s="10"/>
      <c r="B353" s="13"/>
      <c r="C353" s="7"/>
      <c r="D353" s="7"/>
    </row>
    <row r="354" spans="1:4" s="5" customFormat="1" ht="20.100000000000001" customHeight="1" x14ac:dyDescent="0.25">
      <c r="A354" s="10"/>
      <c r="B354" s="13"/>
      <c r="C354" s="7"/>
      <c r="D354" s="7"/>
    </row>
    <row r="355" spans="1:4" s="5" customFormat="1" ht="20.100000000000001" customHeight="1" x14ac:dyDescent="0.25">
      <c r="A355" s="10"/>
      <c r="B355" s="13"/>
      <c r="C355" s="7"/>
      <c r="D355" s="7"/>
    </row>
    <row r="356" spans="1:4" s="5" customFormat="1" ht="20.100000000000001" customHeight="1" x14ac:dyDescent="0.25">
      <c r="A356" s="10"/>
      <c r="B356" s="13"/>
      <c r="C356" s="7"/>
      <c r="D356" s="7"/>
    </row>
    <row r="357" spans="1:4" s="5" customFormat="1" ht="20.100000000000001" customHeight="1" x14ac:dyDescent="0.25">
      <c r="A357" s="10"/>
      <c r="B357" s="13"/>
      <c r="C357" s="7"/>
      <c r="D357" s="7"/>
    </row>
    <row r="358" spans="1:4" s="5" customFormat="1" ht="20.100000000000001" customHeight="1" x14ac:dyDescent="0.25">
      <c r="A358" s="10"/>
      <c r="B358" s="13"/>
      <c r="C358" s="7"/>
      <c r="D358" s="7"/>
    </row>
    <row r="359" spans="1:4" s="5" customFormat="1" ht="20.100000000000001" customHeight="1" x14ac:dyDescent="0.25">
      <c r="A359" s="10"/>
      <c r="B359" s="13"/>
      <c r="C359" s="7"/>
      <c r="D359" s="7"/>
    </row>
    <row r="360" spans="1:4" s="5" customFormat="1" ht="30" customHeight="1" x14ac:dyDescent="0.25">
      <c r="A360" s="10"/>
      <c r="B360" s="13"/>
      <c r="C360" s="7"/>
      <c r="D360" s="7"/>
    </row>
    <row r="361" spans="1:4" s="5" customFormat="1" ht="20.100000000000001" customHeight="1" x14ac:dyDescent="0.25">
      <c r="A361" s="10"/>
      <c r="B361" s="13"/>
      <c r="C361" s="7"/>
      <c r="D361" s="7"/>
    </row>
    <row r="362" spans="1:4" s="5" customFormat="1" ht="30" customHeight="1" x14ac:dyDescent="0.25">
      <c r="A362" s="10"/>
      <c r="B362" s="13"/>
      <c r="C362" s="7"/>
      <c r="D362" s="7"/>
    </row>
    <row r="363" spans="1:4" s="5" customFormat="1" ht="30" customHeight="1" x14ac:dyDescent="0.25">
      <c r="A363" s="10"/>
      <c r="B363" s="13"/>
      <c r="C363" s="7"/>
      <c r="D363" s="7"/>
    </row>
    <row r="364" spans="1:4" s="5" customFormat="1" ht="20.100000000000001" customHeight="1" x14ac:dyDescent="0.25">
      <c r="A364" s="10"/>
      <c r="B364" s="13"/>
      <c r="C364" s="7"/>
      <c r="D364" s="7"/>
    </row>
    <row r="365" spans="1:4" s="5" customFormat="1" ht="20.100000000000001" customHeight="1" x14ac:dyDescent="0.25">
      <c r="A365" s="10"/>
      <c r="B365" s="13"/>
      <c r="C365" s="7"/>
      <c r="D365" s="7"/>
    </row>
    <row r="366" spans="1:4" s="5" customFormat="1" ht="20.100000000000001" customHeight="1" x14ac:dyDescent="0.25">
      <c r="A366" s="10"/>
      <c r="B366" s="14"/>
      <c r="C366" s="7"/>
      <c r="D366" s="7"/>
    </row>
    <row r="367" spans="1:4" s="5" customFormat="1" ht="20.100000000000001" customHeight="1" x14ac:dyDescent="0.25">
      <c r="A367" s="10"/>
      <c r="B367" s="13"/>
      <c r="C367" s="7"/>
      <c r="D367" s="7"/>
    </row>
    <row r="368" spans="1:4" s="5" customFormat="1" ht="20.100000000000001" customHeight="1" x14ac:dyDescent="0.25">
      <c r="A368" s="10"/>
      <c r="B368" s="13"/>
      <c r="C368" s="7"/>
      <c r="D368" s="7"/>
    </row>
    <row r="369" spans="1:4" s="5" customFormat="1" ht="20.100000000000001" customHeight="1" x14ac:dyDescent="0.25">
      <c r="A369" s="10"/>
      <c r="B369" s="13"/>
      <c r="C369" s="7"/>
      <c r="D369" s="7"/>
    </row>
    <row r="370" spans="1:4" s="5" customFormat="1" ht="20.100000000000001" customHeight="1" x14ac:dyDescent="0.25">
      <c r="A370" s="10"/>
      <c r="B370" s="13"/>
      <c r="C370" s="7"/>
      <c r="D370" s="7"/>
    </row>
    <row r="371" spans="1:4" s="5" customFormat="1" ht="20.100000000000001" customHeight="1" x14ac:dyDescent="0.25">
      <c r="A371" s="10"/>
      <c r="B371" s="13"/>
      <c r="C371" s="7"/>
      <c r="D371" s="7"/>
    </row>
    <row r="372" spans="1:4" s="5" customFormat="1" ht="20.100000000000001" customHeight="1" x14ac:dyDescent="0.25">
      <c r="A372" s="10"/>
      <c r="B372" s="13"/>
      <c r="C372" s="7"/>
      <c r="D372" s="7"/>
    </row>
    <row r="373" spans="1:4" s="5" customFormat="1" ht="20.100000000000001" customHeight="1" x14ac:dyDescent="0.25">
      <c r="A373" s="10"/>
      <c r="B373" s="13"/>
      <c r="C373" s="7"/>
      <c r="D373" s="7"/>
    </row>
    <row r="374" spans="1:4" s="5" customFormat="1" ht="20.100000000000001" customHeight="1" x14ac:dyDescent="0.25">
      <c r="A374" s="10"/>
      <c r="B374" s="14"/>
      <c r="C374" s="7"/>
      <c r="D374" s="7"/>
    </row>
    <row r="375" spans="1:4" s="5" customFormat="1" ht="20.100000000000001" customHeight="1" x14ac:dyDescent="0.25">
      <c r="A375" s="10"/>
      <c r="B375" s="13"/>
      <c r="C375" s="7"/>
      <c r="D375" s="7"/>
    </row>
    <row r="376" spans="1:4" s="5" customFormat="1" ht="20.100000000000001" customHeight="1" x14ac:dyDescent="0.25">
      <c r="A376" s="10"/>
      <c r="B376" s="13"/>
      <c r="C376" s="7"/>
      <c r="D376" s="7"/>
    </row>
    <row r="377" spans="1:4" s="5" customFormat="1" ht="30" customHeight="1" x14ac:dyDescent="0.25">
      <c r="A377" s="10"/>
      <c r="B377" s="13"/>
      <c r="C377" s="7"/>
      <c r="D377" s="7"/>
    </row>
    <row r="378" spans="1:4" s="5" customFormat="1" ht="30" customHeight="1" x14ac:dyDescent="0.25">
      <c r="A378" s="10"/>
      <c r="B378" s="13"/>
      <c r="C378" s="7"/>
      <c r="D378" s="7"/>
    </row>
    <row r="379" spans="1:4" s="5" customFormat="1" ht="20.100000000000001" customHeight="1" x14ac:dyDescent="0.25">
      <c r="A379" s="10"/>
      <c r="B379" s="13"/>
      <c r="C379" s="7"/>
      <c r="D379" s="7"/>
    </row>
    <row r="380" spans="1:4" s="5" customFormat="1" ht="20.100000000000001" customHeight="1" x14ac:dyDescent="0.25">
      <c r="A380" s="10"/>
      <c r="B380" s="13"/>
      <c r="C380" s="7"/>
      <c r="D380" s="7"/>
    </row>
    <row r="381" spans="1:4" s="5" customFormat="1" ht="20.100000000000001" customHeight="1" x14ac:dyDescent="0.25">
      <c r="A381" s="10"/>
      <c r="B381" s="13"/>
      <c r="C381" s="7"/>
      <c r="D381" s="7"/>
    </row>
    <row r="382" spans="1:4" s="5" customFormat="1" ht="20.100000000000001" customHeight="1" x14ac:dyDescent="0.25">
      <c r="A382" s="10"/>
      <c r="B382" s="13"/>
      <c r="C382" s="7"/>
      <c r="D382" s="7"/>
    </row>
    <row r="383" spans="1:4" s="5" customFormat="1" ht="11.25" customHeight="1" x14ac:dyDescent="0.25">
      <c r="A383" s="11"/>
      <c r="B383" s="13"/>
      <c r="C383" s="7"/>
      <c r="D383" s="7"/>
    </row>
    <row r="384" spans="1:4" s="5" customFormat="1" ht="30" customHeight="1" x14ac:dyDescent="0.25">
      <c r="A384" s="251"/>
      <c r="B384" s="251"/>
      <c r="C384" s="7"/>
      <c r="D384" s="7"/>
    </row>
    <row r="385" spans="1:8" s="5" customFormat="1" ht="15" customHeight="1" x14ac:dyDescent="0.25">
      <c r="A385" s="249"/>
      <c r="B385" s="249"/>
      <c r="C385" s="7"/>
      <c r="D385" s="7"/>
    </row>
    <row r="386" spans="1:8" s="5" customFormat="1" ht="15" customHeight="1" x14ac:dyDescent="0.25">
      <c r="A386" s="249"/>
      <c r="B386" s="249"/>
      <c r="C386" s="7"/>
      <c r="D386" s="7"/>
    </row>
    <row r="387" spans="1:8" s="5" customFormat="1" ht="15" customHeight="1" x14ac:dyDescent="0.2">
      <c r="A387" s="249"/>
      <c r="B387" s="249"/>
      <c r="C387" s="7"/>
      <c r="D387" s="7"/>
      <c r="E387" s="1"/>
      <c r="F387" s="1"/>
      <c r="G387" s="1"/>
      <c r="H387" s="1"/>
    </row>
    <row r="388" spans="1:8" s="5" customFormat="1" ht="15" customHeight="1" x14ac:dyDescent="0.2">
      <c r="A388" s="249"/>
      <c r="B388" s="249"/>
      <c r="C388" s="7"/>
      <c r="D388" s="7"/>
      <c r="E388" s="1"/>
      <c r="F388" s="1"/>
      <c r="G388" s="1"/>
      <c r="H388" s="1"/>
    </row>
    <row r="389" spans="1:8" s="5" customFormat="1" ht="15" customHeight="1" x14ac:dyDescent="0.2">
      <c r="A389" s="249"/>
      <c r="B389" s="249"/>
      <c r="C389" s="7"/>
      <c r="D389" s="7"/>
      <c r="E389" s="1"/>
      <c r="F389" s="1"/>
      <c r="G389" s="1"/>
      <c r="H389" s="1"/>
    </row>
  </sheetData>
  <mergeCells count="85">
    <mergeCell ref="A6:D6"/>
    <mergeCell ref="A7:D7"/>
    <mergeCell ref="A8:D8"/>
    <mergeCell ref="A9:D9"/>
    <mergeCell ref="A1:B1"/>
    <mergeCell ref="A4:B4"/>
    <mergeCell ref="A5:D5"/>
    <mergeCell ref="A10:B10"/>
    <mergeCell ref="A138:B138"/>
    <mergeCell ref="A153:B153"/>
    <mergeCell ref="A38:B38"/>
    <mergeCell ref="A44:B44"/>
    <mergeCell ref="A20:B20"/>
    <mergeCell ref="A24:B24"/>
    <mergeCell ref="A28:B28"/>
    <mergeCell ref="A32:B32"/>
    <mergeCell ref="A41:B41"/>
    <mergeCell ref="A162:B162"/>
    <mergeCell ref="A242:B242"/>
    <mergeCell ref="A384:B384"/>
    <mergeCell ref="A385:B385"/>
    <mergeCell ref="A386:B386"/>
    <mergeCell ref="A387:B387"/>
    <mergeCell ref="A388:B388"/>
    <mergeCell ref="A389:B389"/>
    <mergeCell ref="A271:B271"/>
    <mergeCell ref="A289:B289"/>
    <mergeCell ref="F84:G84"/>
    <mergeCell ref="H84:I84"/>
    <mergeCell ref="J84:K84"/>
    <mergeCell ref="A90:D90"/>
    <mergeCell ref="F72:G72"/>
    <mergeCell ref="H72:I72"/>
    <mergeCell ref="J72:K72"/>
    <mergeCell ref="D78:E78"/>
    <mergeCell ref="F78:G78"/>
    <mergeCell ref="H78:I78"/>
    <mergeCell ref="J78:K78"/>
    <mergeCell ref="D72:E72"/>
    <mergeCell ref="D84:E84"/>
    <mergeCell ref="A91:D92"/>
    <mergeCell ref="B99:D99"/>
    <mergeCell ref="G99:I99"/>
    <mergeCell ref="J99:K99"/>
    <mergeCell ref="B100:D100"/>
    <mergeCell ref="G100:I100"/>
    <mergeCell ref="J100:K100"/>
    <mergeCell ref="B93:D93"/>
    <mergeCell ref="B94:D94"/>
    <mergeCell ref="B95:D95"/>
    <mergeCell ref="A96:D96"/>
    <mergeCell ref="A98:D98"/>
    <mergeCell ref="D104:E104"/>
    <mergeCell ref="J104:K104"/>
    <mergeCell ref="B101:D101"/>
    <mergeCell ref="G101:I101"/>
    <mergeCell ref="J101:K101"/>
    <mergeCell ref="D105:E105"/>
    <mergeCell ref="J105:K105"/>
    <mergeCell ref="D106:E106"/>
    <mergeCell ref="J106:K106"/>
    <mergeCell ref="D107:E107"/>
    <mergeCell ref="J107:K107"/>
    <mergeCell ref="J113:K113"/>
    <mergeCell ref="D108:E108"/>
    <mergeCell ref="J108:K108"/>
    <mergeCell ref="D109:E109"/>
    <mergeCell ref="J109:K109"/>
    <mergeCell ref="D110:E110"/>
    <mergeCell ref="D117:E117"/>
    <mergeCell ref="J117:K117"/>
    <mergeCell ref="A103:D103"/>
    <mergeCell ref="A65:B65"/>
    <mergeCell ref="D69:F69"/>
    <mergeCell ref="D114:E114"/>
    <mergeCell ref="J114:K114"/>
    <mergeCell ref="D115:E115"/>
    <mergeCell ref="J115:K115"/>
    <mergeCell ref="D116:E116"/>
    <mergeCell ref="J116:K116"/>
    <mergeCell ref="D111:E111"/>
    <mergeCell ref="J111:K111"/>
    <mergeCell ref="D112:E112"/>
    <mergeCell ref="J112:K112"/>
    <mergeCell ref="D113:E113"/>
  </mergeCells>
  <phoneticPr fontId="8" type="noConversion"/>
  <dataValidations count="4">
    <dataValidation type="list" allowBlank="1" showInputMessage="1" showErrorMessage="1" sqref="B79 B85 B73">
      <formula1>SLACat</formula1>
    </dataValidation>
    <dataValidation type="list" allowBlank="1" showInputMessage="1" showErrorMessage="1" sqref="D105:D117">
      <formula1>kategoria</formula1>
    </dataValidation>
    <dataValidation type="list" allowBlank="1" showInputMessage="1" showErrorMessage="1" sqref="J105:K117">
      <formula1>"Soitron maintenance,Vendor maintenance,Vendor warranty,No maintenance"</formula1>
    </dataValidation>
    <dataValidation type="list" allowBlank="1" showInputMessage="1" showErrorMessage="1" sqref="H105:H117">
      <formula1>LocSla</formula1>
    </dataValidation>
  </dataValidations>
  <hyperlinks>
    <hyperlink ref="B94" r:id="rId1"/>
    <hyperlink ref="B95" r:id="rId2"/>
  </hyperlinks>
  <printOptions horizontalCentered="1"/>
  <pageMargins left="0.59055118110236227" right="0.59055118110236227" top="0.74803149606299213" bottom="0.8701171875" header="0.31496062992125984" footer="0.31496062992125984"/>
  <pageSetup paperSize="9" scale="67" fitToHeight="0" orientation="portrait" r:id="rId3"/>
  <headerFooter>
    <oddFooter>Strana &amp;P z &amp;N</oddFooter>
  </headerFooter>
  <rowBreaks count="3" manualBreakCount="3">
    <brk id="152" max="5" man="1"/>
    <brk id="221" max="5" man="1"/>
    <brk id="341" max="5"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topLeftCell="A88" workbookViewId="0">
      <selection activeCell="I84" sqref="I84"/>
    </sheetView>
  </sheetViews>
  <sheetFormatPr defaultColWidth="9.140625" defaultRowHeight="12" x14ac:dyDescent="0.2"/>
  <cols>
    <col min="1" max="1" width="6" style="42" customWidth="1"/>
    <col min="2" max="2" width="21.28515625" style="42" customWidth="1"/>
    <col min="3" max="3" width="22" style="42" customWidth="1"/>
    <col min="4" max="4" width="9.140625" style="43" customWidth="1"/>
    <col min="5" max="5" width="12" style="43" customWidth="1"/>
    <col min="6" max="6" width="1.7109375" style="44" customWidth="1"/>
    <col min="7" max="7" width="1.28515625" style="44" customWidth="1"/>
    <col min="8" max="8" width="42" style="44" customWidth="1"/>
    <col min="9" max="9" width="17.7109375" style="44" customWidth="1"/>
    <col min="10" max="10" width="15.140625" style="44" customWidth="1"/>
    <col min="11" max="11" width="10.85546875" style="44" bestFit="1" customWidth="1"/>
    <col min="12" max="12" width="9.85546875" style="44" bestFit="1" customWidth="1"/>
    <col min="13" max="13" width="14.5703125" style="44" bestFit="1" customWidth="1"/>
    <col min="14" max="14" width="14" style="45" customWidth="1"/>
    <col min="15" max="15" width="15.42578125" style="44" customWidth="1"/>
    <col min="16" max="16384" width="9.140625" style="44"/>
  </cols>
  <sheetData>
    <row r="1" spans="1:15" s="41" customFormat="1" ht="20.100000000000001" customHeight="1" x14ac:dyDescent="0.25">
      <c r="A1" s="307" t="s">
        <v>181</v>
      </c>
      <c r="B1" s="307"/>
      <c r="C1" s="307"/>
      <c r="D1" s="307"/>
      <c r="E1" s="307"/>
      <c r="F1" s="307"/>
      <c r="G1" s="307"/>
      <c r="H1" s="307"/>
      <c r="I1" s="307"/>
      <c r="J1" s="307"/>
      <c r="K1" s="307"/>
      <c r="L1" s="307"/>
      <c r="M1" s="307"/>
      <c r="N1" s="307"/>
    </row>
    <row r="2" spans="1:15" ht="8.25" customHeight="1" x14ac:dyDescent="0.2"/>
    <row r="3" spans="1:15" ht="13.5" customHeight="1" x14ac:dyDescent="0.2">
      <c r="A3" s="46" t="s">
        <v>182</v>
      </c>
      <c r="B3" s="47"/>
      <c r="C3" s="48"/>
      <c r="D3" s="48"/>
      <c r="E3" s="48"/>
      <c r="F3" s="48"/>
      <c r="G3" s="48"/>
      <c r="H3" s="48"/>
      <c r="I3" s="48"/>
      <c r="J3" s="48"/>
      <c r="K3" s="48"/>
      <c r="L3" s="48"/>
      <c r="M3" s="48"/>
      <c r="N3" s="48"/>
      <c r="O3" s="48"/>
    </row>
    <row r="4" spans="1:15" ht="21" customHeight="1" x14ac:dyDescent="0.2">
      <c r="A4" s="308" t="s">
        <v>8</v>
      </c>
      <c r="B4" s="308"/>
      <c r="C4" s="308"/>
      <c r="D4" s="308"/>
      <c r="E4" s="308"/>
      <c r="F4" s="308"/>
      <c r="G4" s="308"/>
      <c r="H4" s="308"/>
      <c r="I4" s="308"/>
      <c r="J4" s="308"/>
      <c r="K4" s="308"/>
      <c r="L4" s="308"/>
      <c r="M4" s="308"/>
      <c r="N4" s="308"/>
      <c r="O4" s="308"/>
    </row>
    <row r="5" spans="1:15" ht="12.75" customHeight="1" thickBot="1" x14ac:dyDescent="0.25">
      <c r="A5" s="49"/>
      <c r="B5" s="49"/>
      <c r="C5" s="49"/>
      <c r="D5" s="49"/>
      <c r="E5" s="49"/>
      <c r="F5" s="49"/>
      <c r="G5" s="49"/>
      <c r="H5" s="49"/>
      <c r="I5" s="49"/>
      <c r="J5" s="49"/>
      <c r="K5" s="49"/>
      <c r="L5" s="49"/>
      <c r="M5" s="49"/>
      <c r="N5" s="49"/>
      <c r="O5" s="49"/>
    </row>
    <row r="6" spans="1:15" s="41" customFormat="1" ht="19.5" customHeight="1" thickBot="1" x14ac:dyDescent="0.3">
      <c r="A6" s="196" t="s">
        <v>183</v>
      </c>
      <c r="B6" s="197"/>
      <c r="C6" s="197"/>
      <c r="D6" s="197"/>
      <c r="E6" s="198"/>
      <c r="F6" s="50"/>
      <c r="G6" s="50"/>
      <c r="H6" s="51"/>
      <c r="I6" s="51"/>
      <c r="J6" s="52"/>
      <c r="K6" s="53"/>
      <c r="L6" s="54"/>
      <c r="M6" s="51"/>
      <c r="N6" s="54"/>
    </row>
    <row r="7" spans="1:15" s="117" customFormat="1" ht="18" customHeight="1" x14ac:dyDescent="0.25">
      <c r="A7" s="292" t="s">
        <v>184</v>
      </c>
      <c r="B7" s="280" t="s">
        <v>185</v>
      </c>
      <c r="C7" s="294"/>
      <c r="D7" s="286" t="s">
        <v>6</v>
      </c>
      <c r="E7" s="297" t="s">
        <v>161</v>
      </c>
      <c r="F7" s="55"/>
      <c r="G7" s="55"/>
      <c r="H7" s="292" t="s">
        <v>186</v>
      </c>
      <c r="I7" s="286" t="s">
        <v>187</v>
      </c>
      <c r="J7" s="286" t="s">
        <v>188</v>
      </c>
      <c r="K7" s="286" t="s">
        <v>189</v>
      </c>
      <c r="L7" s="286" t="s">
        <v>190</v>
      </c>
      <c r="M7" s="286" t="s">
        <v>191</v>
      </c>
      <c r="N7" s="288" t="s">
        <v>192</v>
      </c>
      <c r="O7" s="290" t="s">
        <v>193</v>
      </c>
    </row>
    <row r="8" spans="1:15" s="55" customFormat="1" ht="38.25" customHeight="1" x14ac:dyDescent="0.25">
      <c r="A8" s="302"/>
      <c r="B8" s="303"/>
      <c r="C8" s="304"/>
      <c r="D8" s="305"/>
      <c r="E8" s="306"/>
      <c r="H8" s="293"/>
      <c r="I8" s="299"/>
      <c r="J8" s="287"/>
      <c r="K8" s="287"/>
      <c r="L8" s="287"/>
      <c r="M8" s="287"/>
      <c r="N8" s="289"/>
      <c r="O8" s="291"/>
    </row>
    <row r="9" spans="1:15" s="56" customFormat="1" ht="15" customHeight="1" thickBot="1" x14ac:dyDescent="0.3">
      <c r="A9" s="131" t="s">
        <v>194</v>
      </c>
      <c r="B9" s="300" t="s">
        <v>195</v>
      </c>
      <c r="C9" s="301"/>
      <c r="D9" s="132" t="s">
        <v>196</v>
      </c>
      <c r="E9" s="133" t="s">
        <v>197</v>
      </c>
      <c r="H9" s="57" t="s">
        <v>198</v>
      </c>
      <c r="I9" s="58" t="s">
        <v>199</v>
      </c>
      <c r="J9" s="59" t="s">
        <v>200</v>
      </c>
      <c r="K9" s="59" t="s">
        <v>201</v>
      </c>
      <c r="L9" s="59" t="s">
        <v>202</v>
      </c>
      <c r="M9" s="59" t="s">
        <v>203</v>
      </c>
      <c r="N9" s="60" t="s">
        <v>204</v>
      </c>
      <c r="O9" s="61" t="s">
        <v>205</v>
      </c>
    </row>
    <row r="10" spans="1:15" s="65" customFormat="1" ht="76.5" customHeight="1" thickBot="1" x14ac:dyDescent="0.3">
      <c r="A10" s="357" t="s">
        <v>194</v>
      </c>
      <c r="B10" s="358" t="s">
        <v>255</v>
      </c>
      <c r="C10" s="358"/>
      <c r="D10" s="346">
        <v>2</v>
      </c>
      <c r="E10" s="347" t="s">
        <v>7</v>
      </c>
      <c r="H10" s="66"/>
      <c r="I10" s="67"/>
      <c r="J10" s="68"/>
      <c r="K10" s="69"/>
      <c r="L10" s="70">
        <f t="shared" ref="L10:L18" si="0">J10*K10</f>
        <v>0</v>
      </c>
      <c r="M10" s="70">
        <f t="shared" ref="M10:M18" si="1">J10+L10</f>
        <v>0</v>
      </c>
      <c r="N10" s="70">
        <v>0</v>
      </c>
      <c r="O10" s="71">
        <v>0</v>
      </c>
    </row>
    <row r="11" spans="1:15" s="65" customFormat="1" ht="56.25" customHeight="1" thickBot="1" x14ac:dyDescent="0.3">
      <c r="A11" s="359" t="s">
        <v>195</v>
      </c>
      <c r="B11" s="354" t="s">
        <v>256</v>
      </c>
      <c r="C11" s="354"/>
      <c r="D11" s="348">
        <v>2</v>
      </c>
      <c r="E11" s="349" t="s">
        <v>7</v>
      </c>
      <c r="H11" s="72"/>
      <c r="I11" s="73"/>
      <c r="J11" s="74"/>
      <c r="K11" s="69"/>
      <c r="L11" s="75">
        <f t="shared" si="0"/>
        <v>0</v>
      </c>
      <c r="M11" s="75">
        <f t="shared" si="1"/>
        <v>0</v>
      </c>
      <c r="N11" s="70">
        <v>0</v>
      </c>
      <c r="O11" s="71">
        <v>0</v>
      </c>
    </row>
    <row r="12" spans="1:15" s="65" customFormat="1" ht="70.5" customHeight="1" thickBot="1" x14ac:dyDescent="0.3">
      <c r="A12" s="359" t="s">
        <v>196</v>
      </c>
      <c r="B12" s="355" t="s">
        <v>257</v>
      </c>
      <c r="C12" s="355"/>
      <c r="D12" s="350">
        <v>1</v>
      </c>
      <c r="E12" s="349" t="s">
        <v>7</v>
      </c>
      <c r="H12" s="78"/>
      <c r="I12" s="79"/>
      <c r="J12" s="80"/>
      <c r="K12" s="69"/>
      <c r="L12" s="81">
        <f t="shared" si="0"/>
        <v>0</v>
      </c>
      <c r="M12" s="81">
        <f t="shared" si="1"/>
        <v>0</v>
      </c>
      <c r="N12" s="70">
        <v>0</v>
      </c>
      <c r="O12" s="71">
        <v>0</v>
      </c>
    </row>
    <row r="13" spans="1:15" s="65" customFormat="1" ht="24" customHeight="1" thickBot="1" x14ac:dyDescent="0.3">
      <c r="A13" s="359" t="s">
        <v>197</v>
      </c>
      <c r="B13" s="351" t="s">
        <v>9</v>
      </c>
      <c r="C13" s="351"/>
      <c r="D13" s="350">
        <v>16</v>
      </c>
      <c r="E13" s="349" t="s">
        <v>10</v>
      </c>
      <c r="H13" s="83"/>
      <c r="I13" s="84"/>
      <c r="J13" s="85"/>
      <c r="K13" s="69"/>
      <c r="L13" s="86">
        <f t="shared" si="0"/>
        <v>0</v>
      </c>
      <c r="M13" s="86">
        <f t="shared" si="1"/>
        <v>0</v>
      </c>
      <c r="N13" s="70">
        <v>0</v>
      </c>
      <c r="O13" s="71">
        <v>0</v>
      </c>
    </row>
    <row r="14" spans="1:15" s="65" customFormat="1" ht="21" customHeight="1" thickBot="1" x14ac:dyDescent="0.3">
      <c r="A14" s="359" t="s">
        <v>198</v>
      </c>
      <c r="B14" s="356" t="s">
        <v>11</v>
      </c>
      <c r="C14" s="356"/>
      <c r="D14" s="350">
        <v>8</v>
      </c>
      <c r="E14" s="349" t="s">
        <v>10</v>
      </c>
      <c r="H14" s="83"/>
      <c r="I14" s="84"/>
      <c r="J14" s="85"/>
      <c r="K14" s="69"/>
      <c r="L14" s="86">
        <f t="shared" si="0"/>
        <v>0</v>
      </c>
      <c r="M14" s="86">
        <f t="shared" si="1"/>
        <v>0</v>
      </c>
      <c r="N14" s="70">
        <v>0</v>
      </c>
      <c r="O14" s="71">
        <v>0</v>
      </c>
    </row>
    <row r="15" spans="1:15" s="65" customFormat="1" ht="18.75" customHeight="1" thickBot="1" x14ac:dyDescent="0.3">
      <c r="A15" s="359" t="s">
        <v>199</v>
      </c>
      <c r="B15" s="356" t="s">
        <v>12</v>
      </c>
      <c r="C15" s="356"/>
      <c r="D15" s="350">
        <v>40</v>
      </c>
      <c r="E15" s="349" t="s">
        <v>10</v>
      </c>
      <c r="H15" s="83"/>
      <c r="I15" s="84"/>
      <c r="J15" s="85"/>
      <c r="K15" s="69"/>
      <c r="L15" s="86">
        <f t="shared" si="0"/>
        <v>0</v>
      </c>
      <c r="M15" s="86">
        <f t="shared" si="1"/>
        <v>0</v>
      </c>
      <c r="N15" s="70">
        <v>0</v>
      </c>
      <c r="O15" s="71">
        <v>0</v>
      </c>
    </row>
    <row r="16" spans="1:15" s="65" customFormat="1" ht="23.25" customHeight="1" thickBot="1" x14ac:dyDescent="0.3">
      <c r="A16" s="359" t="s">
        <v>200</v>
      </c>
      <c r="B16" s="356" t="s">
        <v>13</v>
      </c>
      <c r="C16" s="356"/>
      <c r="D16" s="350">
        <v>16</v>
      </c>
      <c r="E16" s="349" t="s">
        <v>10</v>
      </c>
      <c r="H16" s="83"/>
      <c r="I16" s="84"/>
      <c r="J16" s="85"/>
      <c r="K16" s="69"/>
      <c r="L16" s="86">
        <f t="shared" si="0"/>
        <v>0</v>
      </c>
      <c r="M16" s="86">
        <f t="shared" si="1"/>
        <v>0</v>
      </c>
      <c r="N16" s="70">
        <v>0</v>
      </c>
      <c r="O16" s="71">
        <v>0</v>
      </c>
    </row>
    <row r="17" spans="1:16" s="65" customFormat="1" ht="26.25" customHeight="1" thickBot="1" x14ac:dyDescent="0.3">
      <c r="A17" s="359" t="s">
        <v>201</v>
      </c>
      <c r="B17" s="356" t="s">
        <v>14</v>
      </c>
      <c r="C17" s="356"/>
      <c r="D17" s="350">
        <v>8</v>
      </c>
      <c r="E17" s="349" t="s">
        <v>10</v>
      </c>
      <c r="H17" s="83"/>
      <c r="I17" s="84"/>
      <c r="J17" s="85"/>
      <c r="K17" s="69"/>
      <c r="L17" s="86">
        <f t="shared" si="0"/>
        <v>0</v>
      </c>
      <c r="M17" s="86">
        <f t="shared" si="1"/>
        <v>0</v>
      </c>
      <c r="N17" s="70">
        <v>0</v>
      </c>
      <c r="O17" s="71">
        <v>0</v>
      </c>
    </row>
    <row r="18" spans="1:16" s="65" customFormat="1" ht="24" customHeight="1" thickBot="1" x14ac:dyDescent="0.3">
      <c r="A18" s="62" t="s">
        <v>202</v>
      </c>
      <c r="B18" s="360" t="s">
        <v>48</v>
      </c>
      <c r="C18" s="360"/>
      <c r="D18" s="352">
        <v>1</v>
      </c>
      <c r="E18" s="361" t="s">
        <v>240</v>
      </c>
      <c r="H18" s="83"/>
      <c r="I18" s="84"/>
      <c r="J18" s="85"/>
      <c r="K18" s="69"/>
      <c r="L18" s="86">
        <f t="shared" si="0"/>
        <v>0</v>
      </c>
      <c r="M18" s="86">
        <f t="shared" si="1"/>
        <v>0</v>
      </c>
      <c r="N18" s="70">
        <v>0</v>
      </c>
      <c r="O18" s="71">
        <v>0</v>
      </c>
    </row>
    <row r="19" spans="1:16" s="92" customFormat="1" ht="30" customHeight="1" thickBot="1" x14ac:dyDescent="0.25">
      <c r="A19" s="295" t="s">
        <v>206</v>
      </c>
      <c r="B19" s="353"/>
      <c r="C19" s="353"/>
      <c r="D19" s="353"/>
      <c r="E19" s="353"/>
      <c r="F19" s="281"/>
      <c r="G19" s="281"/>
      <c r="H19" s="281"/>
      <c r="I19" s="281"/>
      <c r="J19" s="281"/>
      <c r="K19" s="281"/>
      <c r="L19" s="281"/>
      <c r="M19" s="282"/>
      <c r="N19" s="88">
        <f>SUM(N10:N18)</f>
        <v>0</v>
      </c>
      <c r="O19" s="89">
        <f>SUM(O10:O18)</f>
        <v>0</v>
      </c>
      <c r="P19" s="90"/>
    </row>
    <row r="20" spans="1:16" s="92" customFormat="1" ht="15" customHeight="1" thickBot="1" x14ac:dyDescent="0.25">
      <c r="A20" s="90"/>
      <c r="B20" s="90"/>
      <c r="C20" s="90"/>
      <c r="D20" s="91"/>
      <c r="F20" s="93"/>
      <c r="G20" s="93"/>
      <c r="H20" s="93"/>
      <c r="I20" s="93"/>
      <c r="J20" s="94"/>
      <c r="K20" s="94"/>
      <c r="L20" s="94"/>
      <c r="M20" s="95"/>
      <c r="N20" s="102"/>
      <c r="O20" s="102"/>
      <c r="P20" s="90"/>
    </row>
    <row r="21" spans="1:16" s="41" customFormat="1" ht="19.5" customHeight="1" thickBot="1" x14ac:dyDescent="0.3">
      <c r="A21" s="196" t="s">
        <v>207</v>
      </c>
      <c r="B21" s="197"/>
      <c r="C21" s="197"/>
      <c r="D21" s="197"/>
      <c r="E21" s="198"/>
      <c r="F21" s="50"/>
      <c r="G21" s="50"/>
      <c r="H21" s="51"/>
      <c r="I21" s="51"/>
      <c r="J21" s="52"/>
      <c r="K21" s="53"/>
      <c r="L21" s="54"/>
      <c r="M21" s="51"/>
      <c r="N21" s="54"/>
    </row>
    <row r="22" spans="1:16" s="117" customFormat="1" ht="18" customHeight="1" x14ac:dyDescent="0.25">
      <c r="A22" s="292" t="s">
        <v>184</v>
      </c>
      <c r="B22" s="280" t="s">
        <v>185</v>
      </c>
      <c r="C22" s="294"/>
      <c r="D22" s="286" t="s">
        <v>6</v>
      </c>
      <c r="E22" s="297" t="s">
        <v>161</v>
      </c>
      <c r="F22" s="55"/>
      <c r="G22" s="55"/>
      <c r="H22" s="292" t="s">
        <v>186</v>
      </c>
      <c r="I22" s="286" t="s">
        <v>187</v>
      </c>
      <c r="J22" s="286" t="s">
        <v>188</v>
      </c>
      <c r="K22" s="286" t="s">
        <v>189</v>
      </c>
      <c r="L22" s="286" t="s">
        <v>190</v>
      </c>
      <c r="M22" s="286" t="s">
        <v>191</v>
      </c>
      <c r="N22" s="288" t="s">
        <v>192</v>
      </c>
      <c r="O22" s="290" t="s">
        <v>193</v>
      </c>
    </row>
    <row r="23" spans="1:16" s="55" customFormat="1" ht="38.25" customHeight="1" x14ac:dyDescent="0.25">
      <c r="A23" s="302"/>
      <c r="B23" s="303"/>
      <c r="C23" s="304"/>
      <c r="D23" s="305"/>
      <c r="E23" s="306"/>
      <c r="H23" s="293"/>
      <c r="I23" s="299"/>
      <c r="J23" s="287"/>
      <c r="K23" s="287"/>
      <c r="L23" s="287"/>
      <c r="M23" s="287"/>
      <c r="N23" s="289"/>
      <c r="O23" s="291"/>
    </row>
    <row r="24" spans="1:16" s="56" customFormat="1" ht="15" customHeight="1" thickBot="1" x14ac:dyDescent="0.3">
      <c r="A24" s="131" t="s">
        <v>194</v>
      </c>
      <c r="B24" s="300" t="s">
        <v>195</v>
      </c>
      <c r="C24" s="301"/>
      <c r="D24" s="132" t="s">
        <v>196</v>
      </c>
      <c r="E24" s="133" t="s">
        <v>197</v>
      </c>
      <c r="H24" s="57" t="s">
        <v>198</v>
      </c>
      <c r="I24" s="58" t="s">
        <v>199</v>
      </c>
      <c r="J24" s="59" t="s">
        <v>200</v>
      </c>
      <c r="K24" s="59" t="s">
        <v>201</v>
      </c>
      <c r="L24" s="59" t="s">
        <v>202</v>
      </c>
      <c r="M24" s="59" t="s">
        <v>203</v>
      </c>
      <c r="N24" s="60" t="s">
        <v>204</v>
      </c>
      <c r="O24" s="61" t="s">
        <v>205</v>
      </c>
    </row>
    <row r="25" spans="1:16" s="65" customFormat="1" ht="47.25" customHeight="1" thickBot="1" x14ac:dyDescent="0.3">
      <c r="A25" s="357" t="s">
        <v>194</v>
      </c>
      <c r="B25" s="358" t="s">
        <v>87</v>
      </c>
      <c r="C25" s="358"/>
      <c r="D25" s="363" t="s">
        <v>7</v>
      </c>
      <c r="E25" s="364">
        <v>2</v>
      </c>
      <c r="H25" s="66"/>
      <c r="I25" s="67"/>
      <c r="J25" s="68"/>
      <c r="K25" s="69"/>
      <c r="L25" s="70">
        <f t="shared" ref="L25:L27" si="2">J25*K25</f>
        <v>0</v>
      </c>
      <c r="M25" s="70">
        <f t="shared" ref="M25:M27" si="3">J25+L25</f>
        <v>0</v>
      </c>
      <c r="N25" s="70">
        <f>J25*E25</f>
        <v>0</v>
      </c>
      <c r="O25" s="71">
        <f>M25*E25</f>
        <v>0</v>
      </c>
    </row>
    <row r="26" spans="1:16" s="65" customFormat="1" ht="45.75" customHeight="1" thickBot="1" x14ac:dyDescent="0.3">
      <c r="A26" s="359" t="s">
        <v>195</v>
      </c>
      <c r="B26" s="354" t="s">
        <v>15</v>
      </c>
      <c r="C26" s="354"/>
      <c r="D26" s="362" t="s">
        <v>7</v>
      </c>
      <c r="E26" s="365">
        <v>1</v>
      </c>
      <c r="H26" s="72"/>
      <c r="I26" s="73"/>
      <c r="J26" s="74"/>
      <c r="K26" s="69"/>
      <c r="L26" s="75">
        <f t="shared" si="2"/>
        <v>0</v>
      </c>
      <c r="M26" s="75">
        <f t="shared" si="3"/>
        <v>0</v>
      </c>
      <c r="N26" s="76">
        <f>J26*E26</f>
        <v>0</v>
      </c>
      <c r="O26" s="77">
        <f>M26*E26</f>
        <v>0</v>
      </c>
    </row>
    <row r="27" spans="1:16" s="65" customFormat="1" ht="21" customHeight="1" thickBot="1" x14ac:dyDescent="0.3">
      <c r="A27" s="62" t="s">
        <v>196</v>
      </c>
      <c r="B27" s="366" t="s">
        <v>48</v>
      </c>
      <c r="C27" s="366"/>
      <c r="D27" s="63" t="s">
        <v>240</v>
      </c>
      <c r="E27" s="64">
        <v>1</v>
      </c>
      <c r="H27" s="78"/>
      <c r="I27" s="79"/>
      <c r="J27" s="80"/>
      <c r="K27" s="69"/>
      <c r="L27" s="81">
        <f t="shared" si="2"/>
        <v>0</v>
      </c>
      <c r="M27" s="81">
        <f t="shared" si="3"/>
        <v>0</v>
      </c>
      <c r="N27" s="81">
        <f>J27*E27</f>
        <v>0</v>
      </c>
      <c r="O27" s="82">
        <f>M27*E27</f>
        <v>0</v>
      </c>
    </row>
    <row r="28" spans="1:16" s="92" customFormat="1" ht="30" customHeight="1" thickBot="1" x14ac:dyDescent="0.25">
      <c r="A28" s="295" t="s">
        <v>208</v>
      </c>
      <c r="B28" s="353"/>
      <c r="C28" s="353"/>
      <c r="D28" s="353"/>
      <c r="E28" s="353"/>
      <c r="F28" s="281"/>
      <c r="G28" s="281"/>
      <c r="H28" s="281"/>
      <c r="I28" s="281"/>
      <c r="J28" s="281"/>
      <c r="K28" s="281"/>
      <c r="L28" s="281"/>
      <c r="M28" s="282"/>
      <c r="N28" s="88">
        <f>SUM(N25:N27)</f>
        <v>0</v>
      </c>
      <c r="O28" s="89">
        <f>SUM(O25:O27)</f>
        <v>0</v>
      </c>
      <c r="P28" s="90"/>
    </row>
    <row r="29" spans="1:16" s="92" customFormat="1" ht="15" customHeight="1" thickBot="1" x14ac:dyDescent="0.25">
      <c r="A29" s="90"/>
      <c r="B29" s="90"/>
      <c r="C29" s="90"/>
      <c r="D29" s="91"/>
      <c r="F29" s="93"/>
      <c r="G29" s="93"/>
      <c r="H29" s="93"/>
      <c r="I29" s="93"/>
      <c r="J29" s="94"/>
      <c r="K29" s="94"/>
      <c r="L29" s="94"/>
      <c r="M29" s="95"/>
      <c r="N29" s="102"/>
      <c r="O29" s="102"/>
      <c r="P29" s="90"/>
    </row>
    <row r="30" spans="1:16" s="41" customFormat="1" ht="19.5" customHeight="1" thickBot="1" x14ac:dyDescent="0.3">
      <c r="A30" s="196" t="s">
        <v>209</v>
      </c>
      <c r="B30" s="197"/>
      <c r="C30" s="197"/>
      <c r="D30" s="197"/>
      <c r="E30" s="198"/>
      <c r="F30" s="50"/>
      <c r="G30" s="50"/>
      <c r="H30" s="51"/>
      <c r="I30" s="51"/>
      <c r="J30" s="52"/>
      <c r="K30" s="53"/>
      <c r="L30" s="54"/>
      <c r="M30" s="51"/>
      <c r="N30" s="54"/>
    </row>
    <row r="31" spans="1:16" s="117" customFormat="1" ht="18" customHeight="1" x14ac:dyDescent="0.25">
      <c r="A31" s="292" t="s">
        <v>184</v>
      </c>
      <c r="B31" s="280" t="s">
        <v>185</v>
      </c>
      <c r="C31" s="294"/>
      <c r="D31" s="286" t="s">
        <v>6</v>
      </c>
      <c r="E31" s="297" t="s">
        <v>161</v>
      </c>
      <c r="F31" s="55"/>
      <c r="G31" s="55"/>
      <c r="H31" s="292" t="s">
        <v>186</v>
      </c>
      <c r="I31" s="286" t="s">
        <v>187</v>
      </c>
      <c r="J31" s="286" t="s">
        <v>188</v>
      </c>
      <c r="K31" s="286" t="s">
        <v>189</v>
      </c>
      <c r="L31" s="286" t="s">
        <v>190</v>
      </c>
      <c r="M31" s="286" t="s">
        <v>191</v>
      </c>
      <c r="N31" s="288" t="s">
        <v>192</v>
      </c>
      <c r="O31" s="290" t="s">
        <v>193</v>
      </c>
    </row>
    <row r="32" spans="1:16" s="55" customFormat="1" ht="38.25" customHeight="1" x14ac:dyDescent="0.25">
      <c r="A32" s="302"/>
      <c r="B32" s="303"/>
      <c r="C32" s="304"/>
      <c r="D32" s="305"/>
      <c r="E32" s="306"/>
      <c r="H32" s="293"/>
      <c r="I32" s="299"/>
      <c r="J32" s="287"/>
      <c r="K32" s="287"/>
      <c r="L32" s="287"/>
      <c r="M32" s="287"/>
      <c r="N32" s="289"/>
      <c r="O32" s="291"/>
    </row>
    <row r="33" spans="1:16" s="56" customFormat="1" ht="14.25" customHeight="1" thickBot="1" x14ac:dyDescent="0.3">
      <c r="A33" s="131" t="s">
        <v>194</v>
      </c>
      <c r="B33" s="300" t="s">
        <v>195</v>
      </c>
      <c r="C33" s="301"/>
      <c r="D33" s="132" t="s">
        <v>196</v>
      </c>
      <c r="E33" s="133" t="s">
        <v>197</v>
      </c>
      <c r="H33" s="57" t="s">
        <v>198</v>
      </c>
      <c r="I33" s="58" t="s">
        <v>199</v>
      </c>
      <c r="J33" s="59" t="s">
        <v>200</v>
      </c>
      <c r="K33" s="59" t="s">
        <v>201</v>
      </c>
      <c r="L33" s="59" t="s">
        <v>202</v>
      </c>
      <c r="M33" s="59" t="s">
        <v>203</v>
      </c>
      <c r="N33" s="60" t="s">
        <v>204</v>
      </c>
      <c r="O33" s="61" t="s">
        <v>205</v>
      </c>
    </row>
    <row r="34" spans="1:16" s="65" customFormat="1" ht="50.25" customHeight="1" thickBot="1" x14ac:dyDescent="0.3">
      <c r="A34" s="357" t="s">
        <v>194</v>
      </c>
      <c r="B34" s="358" t="s">
        <v>89</v>
      </c>
      <c r="C34" s="358"/>
      <c r="D34" s="363" t="s">
        <v>7</v>
      </c>
      <c r="E34" s="364">
        <v>1</v>
      </c>
      <c r="H34" s="66"/>
      <c r="I34" s="67"/>
      <c r="J34" s="68"/>
      <c r="K34" s="69"/>
      <c r="L34" s="70">
        <f t="shared" ref="L34:L36" si="4">J34*K34</f>
        <v>0</v>
      </c>
      <c r="M34" s="70">
        <f t="shared" ref="M34:M36" si="5">J34+L34</f>
        <v>0</v>
      </c>
      <c r="N34" s="70">
        <f>J34*E34</f>
        <v>0</v>
      </c>
      <c r="O34" s="71">
        <f>M34*E34</f>
        <v>0</v>
      </c>
    </row>
    <row r="35" spans="1:16" s="65" customFormat="1" ht="32.25" customHeight="1" thickBot="1" x14ac:dyDescent="0.3">
      <c r="A35" s="359" t="s">
        <v>195</v>
      </c>
      <c r="B35" s="354" t="s">
        <v>20</v>
      </c>
      <c r="C35" s="354"/>
      <c r="D35" s="362" t="s">
        <v>7</v>
      </c>
      <c r="E35" s="365">
        <v>1</v>
      </c>
      <c r="H35" s="72"/>
      <c r="I35" s="73"/>
      <c r="J35" s="74"/>
      <c r="K35" s="69"/>
      <c r="L35" s="75">
        <f t="shared" si="4"/>
        <v>0</v>
      </c>
      <c r="M35" s="75">
        <f t="shared" si="5"/>
        <v>0</v>
      </c>
      <c r="N35" s="76">
        <f>J35*E35</f>
        <v>0</v>
      </c>
      <c r="O35" s="77">
        <f>M35*E35</f>
        <v>0</v>
      </c>
    </row>
    <row r="36" spans="1:16" s="65" customFormat="1" ht="25.5" customHeight="1" thickBot="1" x14ac:dyDescent="0.3">
      <c r="A36" s="62" t="s">
        <v>196</v>
      </c>
      <c r="B36" s="366" t="s">
        <v>49</v>
      </c>
      <c r="C36" s="366"/>
      <c r="D36" s="63" t="s">
        <v>240</v>
      </c>
      <c r="E36" s="64">
        <v>1</v>
      </c>
      <c r="H36" s="78"/>
      <c r="I36" s="79"/>
      <c r="J36" s="80"/>
      <c r="K36" s="69"/>
      <c r="L36" s="81">
        <f t="shared" si="4"/>
        <v>0</v>
      </c>
      <c r="M36" s="81">
        <f t="shared" si="5"/>
        <v>0</v>
      </c>
      <c r="N36" s="81">
        <f>J36*E36</f>
        <v>0</v>
      </c>
      <c r="O36" s="82">
        <f>M36*E36</f>
        <v>0</v>
      </c>
    </row>
    <row r="37" spans="1:16" s="92" customFormat="1" ht="30" customHeight="1" thickBot="1" x14ac:dyDescent="0.25">
      <c r="A37" s="295" t="s">
        <v>210</v>
      </c>
      <c r="B37" s="353"/>
      <c r="C37" s="353"/>
      <c r="D37" s="353"/>
      <c r="E37" s="353"/>
      <c r="F37" s="281"/>
      <c r="G37" s="281"/>
      <c r="H37" s="281"/>
      <c r="I37" s="281"/>
      <c r="J37" s="281"/>
      <c r="K37" s="281"/>
      <c r="L37" s="281"/>
      <c r="M37" s="282"/>
      <c r="N37" s="88">
        <f>SUM(N34:N36)</f>
        <v>0</v>
      </c>
      <c r="O37" s="89">
        <f>SUM(O34:O36)</f>
        <v>0</v>
      </c>
      <c r="P37" s="90"/>
    </row>
    <row r="38" spans="1:16" s="92" customFormat="1" ht="17.25" customHeight="1" thickBot="1" x14ac:dyDescent="0.25">
      <c r="A38" s="90"/>
      <c r="B38" s="90"/>
      <c r="C38" s="90"/>
      <c r="D38" s="91"/>
      <c r="F38" s="93"/>
      <c r="G38" s="93"/>
      <c r="H38" s="93"/>
      <c r="I38" s="93"/>
      <c r="J38" s="94"/>
      <c r="K38" s="94"/>
      <c r="L38" s="94"/>
      <c r="M38" s="95"/>
      <c r="N38" s="102"/>
      <c r="O38" s="102"/>
      <c r="P38" s="90"/>
    </row>
    <row r="39" spans="1:16" s="41" customFormat="1" ht="19.5" customHeight="1" thickBot="1" x14ac:dyDescent="0.3">
      <c r="A39" s="196" t="s">
        <v>93</v>
      </c>
      <c r="B39" s="197"/>
      <c r="C39" s="197"/>
      <c r="D39" s="197"/>
      <c r="E39" s="198"/>
      <c r="F39" s="50"/>
      <c r="G39" s="50"/>
      <c r="H39" s="51"/>
      <c r="I39" s="51"/>
      <c r="J39" s="52"/>
      <c r="K39" s="53"/>
      <c r="L39" s="54"/>
      <c r="M39" s="51"/>
      <c r="N39" s="54"/>
    </row>
    <row r="40" spans="1:16" s="117" customFormat="1" ht="18" customHeight="1" x14ac:dyDescent="0.25">
      <c r="A40" s="292" t="s">
        <v>184</v>
      </c>
      <c r="B40" s="280" t="s">
        <v>185</v>
      </c>
      <c r="C40" s="294"/>
      <c r="D40" s="286" t="s">
        <v>6</v>
      </c>
      <c r="E40" s="297" t="s">
        <v>161</v>
      </c>
      <c r="F40" s="55"/>
      <c r="G40" s="55"/>
      <c r="H40" s="292" t="s">
        <v>186</v>
      </c>
      <c r="I40" s="286" t="s">
        <v>187</v>
      </c>
      <c r="J40" s="286" t="s">
        <v>188</v>
      </c>
      <c r="K40" s="286" t="s">
        <v>189</v>
      </c>
      <c r="L40" s="286" t="s">
        <v>190</v>
      </c>
      <c r="M40" s="286" t="s">
        <v>191</v>
      </c>
      <c r="N40" s="288" t="s">
        <v>192</v>
      </c>
      <c r="O40" s="290" t="s">
        <v>193</v>
      </c>
    </row>
    <row r="41" spans="1:16" s="55" customFormat="1" ht="38.25" customHeight="1" x14ac:dyDescent="0.25">
      <c r="A41" s="302"/>
      <c r="B41" s="303"/>
      <c r="C41" s="304"/>
      <c r="D41" s="305"/>
      <c r="E41" s="306"/>
      <c r="H41" s="293"/>
      <c r="I41" s="299"/>
      <c r="J41" s="287"/>
      <c r="K41" s="287"/>
      <c r="L41" s="287"/>
      <c r="M41" s="287"/>
      <c r="N41" s="289"/>
      <c r="O41" s="291"/>
    </row>
    <row r="42" spans="1:16" s="56" customFormat="1" ht="13.5" customHeight="1" thickBot="1" x14ac:dyDescent="0.3">
      <c r="A42" s="131" t="s">
        <v>194</v>
      </c>
      <c r="B42" s="300" t="s">
        <v>195</v>
      </c>
      <c r="C42" s="301"/>
      <c r="D42" s="132" t="s">
        <v>196</v>
      </c>
      <c r="E42" s="133" t="s">
        <v>197</v>
      </c>
      <c r="H42" s="57" t="s">
        <v>198</v>
      </c>
      <c r="I42" s="58" t="s">
        <v>199</v>
      </c>
      <c r="J42" s="59" t="s">
        <v>200</v>
      </c>
      <c r="K42" s="59" t="s">
        <v>201</v>
      </c>
      <c r="L42" s="59" t="s">
        <v>202</v>
      </c>
      <c r="M42" s="59" t="s">
        <v>203</v>
      </c>
      <c r="N42" s="60" t="s">
        <v>204</v>
      </c>
      <c r="O42" s="61" t="s">
        <v>205</v>
      </c>
    </row>
    <row r="43" spans="1:16" s="65" customFormat="1" ht="36.75" customHeight="1" thickBot="1" x14ac:dyDescent="0.3">
      <c r="A43" s="357" t="s">
        <v>194</v>
      </c>
      <c r="B43" s="358" t="s">
        <v>241</v>
      </c>
      <c r="C43" s="358"/>
      <c r="D43" s="363" t="s">
        <v>7</v>
      </c>
      <c r="E43" s="364">
        <v>1</v>
      </c>
      <c r="H43" s="66"/>
      <c r="I43" s="67"/>
      <c r="J43" s="68"/>
      <c r="K43" s="69"/>
      <c r="L43" s="70">
        <f t="shared" ref="L43:L45" si="6">J43*K43</f>
        <v>0</v>
      </c>
      <c r="M43" s="70">
        <f t="shared" ref="M43:M45" si="7">J43+L43</f>
        <v>0</v>
      </c>
      <c r="N43" s="70">
        <f>J43*E43</f>
        <v>0</v>
      </c>
      <c r="O43" s="71">
        <f>M43*E43</f>
        <v>0</v>
      </c>
    </row>
    <row r="44" spans="1:16" s="65" customFormat="1" ht="39" customHeight="1" thickBot="1" x14ac:dyDescent="0.3">
      <c r="A44" s="359" t="s">
        <v>195</v>
      </c>
      <c r="B44" s="354" t="s">
        <v>242</v>
      </c>
      <c r="C44" s="354"/>
      <c r="D44" s="362" t="s">
        <v>7</v>
      </c>
      <c r="E44" s="365">
        <v>1</v>
      </c>
      <c r="H44" s="72"/>
      <c r="I44" s="73"/>
      <c r="J44" s="74"/>
      <c r="K44" s="69"/>
      <c r="L44" s="75">
        <f t="shared" si="6"/>
        <v>0</v>
      </c>
      <c r="M44" s="75">
        <f t="shared" si="7"/>
        <v>0</v>
      </c>
      <c r="N44" s="76">
        <f>J44*E44</f>
        <v>0</v>
      </c>
      <c r="O44" s="77">
        <f>M44*E44</f>
        <v>0</v>
      </c>
    </row>
    <row r="45" spans="1:16" s="65" customFormat="1" ht="25.5" customHeight="1" thickBot="1" x14ac:dyDescent="0.3">
      <c r="A45" s="62" t="s">
        <v>196</v>
      </c>
      <c r="B45" s="366" t="s">
        <v>51</v>
      </c>
      <c r="C45" s="366"/>
      <c r="D45" s="63" t="s">
        <v>240</v>
      </c>
      <c r="E45" s="64">
        <v>1</v>
      </c>
      <c r="H45" s="78"/>
      <c r="I45" s="79"/>
      <c r="J45" s="80"/>
      <c r="K45" s="69"/>
      <c r="L45" s="81">
        <f t="shared" si="6"/>
        <v>0</v>
      </c>
      <c r="M45" s="81">
        <f t="shared" si="7"/>
        <v>0</v>
      </c>
      <c r="N45" s="81">
        <f>J45*E45</f>
        <v>0</v>
      </c>
      <c r="O45" s="82">
        <f>M45*E45</f>
        <v>0</v>
      </c>
    </row>
    <row r="46" spans="1:16" s="92" customFormat="1" ht="30" customHeight="1" thickBot="1" x14ac:dyDescent="0.25">
      <c r="A46" s="295" t="s">
        <v>211</v>
      </c>
      <c r="B46" s="353"/>
      <c r="C46" s="353"/>
      <c r="D46" s="353"/>
      <c r="E46" s="353"/>
      <c r="F46" s="281"/>
      <c r="G46" s="281"/>
      <c r="H46" s="281"/>
      <c r="I46" s="281"/>
      <c r="J46" s="281"/>
      <c r="K46" s="281"/>
      <c r="L46" s="281"/>
      <c r="M46" s="282"/>
      <c r="N46" s="88">
        <f>SUM(N43:N45)</f>
        <v>0</v>
      </c>
      <c r="O46" s="89">
        <f>SUM(O43:O45)</f>
        <v>0</v>
      </c>
      <c r="P46" s="90"/>
    </row>
    <row r="47" spans="1:16" s="92" customFormat="1" ht="15" customHeight="1" thickBot="1" x14ac:dyDescent="0.25">
      <c r="A47" s="90"/>
      <c r="B47" s="90"/>
      <c r="C47" s="90"/>
      <c r="D47" s="91"/>
      <c r="F47" s="93"/>
      <c r="G47" s="93"/>
      <c r="H47" s="93"/>
      <c r="I47" s="93"/>
      <c r="J47" s="94"/>
      <c r="K47" s="94"/>
      <c r="L47" s="94"/>
      <c r="M47" s="95"/>
      <c r="N47" s="102"/>
      <c r="O47" s="102"/>
      <c r="P47" s="90"/>
    </row>
    <row r="48" spans="1:16" s="41" customFormat="1" ht="19.5" customHeight="1" thickBot="1" x14ac:dyDescent="0.3">
      <c r="A48" s="196" t="s">
        <v>212</v>
      </c>
      <c r="B48" s="197"/>
      <c r="C48" s="197"/>
      <c r="D48" s="197"/>
      <c r="E48" s="198"/>
      <c r="F48" s="50"/>
      <c r="G48" s="50"/>
      <c r="H48" s="51"/>
      <c r="I48" s="51"/>
      <c r="J48" s="52"/>
      <c r="K48" s="53"/>
      <c r="L48" s="54"/>
      <c r="M48" s="51"/>
      <c r="N48" s="54"/>
    </row>
    <row r="49" spans="1:16" s="117" customFormat="1" ht="18" customHeight="1" x14ac:dyDescent="0.25">
      <c r="A49" s="292" t="s">
        <v>184</v>
      </c>
      <c r="B49" s="280" t="s">
        <v>185</v>
      </c>
      <c r="C49" s="294"/>
      <c r="D49" s="286" t="s">
        <v>6</v>
      </c>
      <c r="E49" s="297" t="s">
        <v>161</v>
      </c>
      <c r="F49" s="55"/>
      <c r="G49" s="55"/>
      <c r="H49" s="292" t="s">
        <v>186</v>
      </c>
      <c r="I49" s="286" t="s">
        <v>187</v>
      </c>
      <c r="J49" s="286" t="s">
        <v>188</v>
      </c>
      <c r="K49" s="286" t="s">
        <v>189</v>
      </c>
      <c r="L49" s="286" t="s">
        <v>190</v>
      </c>
      <c r="M49" s="286" t="s">
        <v>191</v>
      </c>
      <c r="N49" s="288" t="s">
        <v>192</v>
      </c>
      <c r="O49" s="290" t="s">
        <v>193</v>
      </c>
    </row>
    <row r="50" spans="1:16" s="55" customFormat="1" ht="38.25" customHeight="1" x14ac:dyDescent="0.25">
      <c r="A50" s="302"/>
      <c r="B50" s="303"/>
      <c r="C50" s="304"/>
      <c r="D50" s="305"/>
      <c r="E50" s="306"/>
      <c r="H50" s="293"/>
      <c r="I50" s="299"/>
      <c r="J50" s="287"/>
      <c r="K50" s="287"/>
      <c r="L50" s="287"/>
      <c r="M50" s="287"/>
      <c r="N50" s="289"/>
      <c r="O50" s="291"/>
    </row>
    <row r="51" spans="1:16" s="56" customFormat="1" ht="16.5" customHeight="1" thickBot="1" x14ac:dyDescent="0.3">
      <c r="A51" s="131" t="s">
        <v>194</v>
      </c>
      <c r="B51" s="300" t="s">
        <v>195</v>
      </c>
      <c r="C51" s="301"/>
      <c r="D51" s="132" t="s">
        <v>196</v>
      </c>
      <c r="E51" s="133" t="s">
        <v>197</v>
      </c>
      <c r="H51" s="57" t="s">
        <v>198</v>
      </c>
      <c r="I51" s="58" t="s">
        <v>199</v>
      </c>
      <c r="J51" s="59" t="s">
        <v>200</v>
      </c>
      <c r="K51" s="59" t="s">
        <v>201</v>
      </c>
      <c r="L51" s="59" t="s">
        <v>202</v>
      </c>
      <c r="M51" s="59" t="s">
        <v>203</v>
      </c>
      <c r="N51" s="60" t="s">
        <v>204</v>
      </c>
      <c r="O51" s="61" t="s">
        <v>205</v>
      </c>
    </row>
    <row r="52" spans="1:16" s="65" customFormat="1" ht="30.75" customHeight="1" thickBot="1" x14ac:dyDescent="0.3">
      <c r="A52" s="357" t="s">
        <v>194</v>
      </c>
      <c r="B52" s="358" t="s">
        <v>27</v>
      </c>
      <c r="C52" s="358"/>
      <c r="D52" s="363" t="s">
        <v>7</v>
      </c>
      <c r="E52" s="364">
        <v>1</v>
      </c>
      <c r="H52" s="66"/>
      <c r="I52" s="67"/>
      <c r="J52" s="68"/>
      <c r="K52" s="69"/>
      <c r="L52" s="70">
        <f t="shared" ref="L52:L56" si="8">J52*K52</f>
        <v>0</v>
      </c>
      <c r="M52" s="70">
        <f t="shared" ref="M52:M56" si="9">J52+L52</f>
        <v>0</v>
      </c>
      <c r="N52" s="70">
        <f>J52*E52</f>
        <v>0</v>
      </c>
      <c r="O52" s="71">
        <f>M52*E52</f>
        <v>0</v>
      </c>
    </row>
    <row r="53" spans="1:16" s="65" customFormat="1" ht="35.25" customHeight="1" thickBot="1" x14ac:dyDescent="0.3">
      <c r="A53" s="359" t="s">
        <v>195</v>
      </c>
      <c r="B53" s="354" t="s">
        <v>243</v>
      </c>
      <c r="C53" s="354"/>
      <c r="D53" s="362" t="s">
        <v>7</v>
      </c>
      <c r="E53" s="365">
        <v>1000</v>
      </c>
      <c r="H53" s="72"/>
      <c r="I53" s="73"/>
      <c r="J53" s="74"/>
      <c r="K53" s="69"/>
      <c r="L53" s="75">
        <f t="shared" si="8"/>
        <v>0</v>
      </c>
      <c r="M53" s="75">
        <f t="shared" si="9"/>
        <v>0</v>
      </c>
      <c r="N53" s="76">
        <f>J53*E53</f>
        <v>0</v>
      </c>
      <c r="O53" s="77">
        <f>M53*E53</f>
        <v>0</v>
      </c>
    </row>
    <row r="54" spans="1:16" s="65" customFormat="1" ht="25.5" customHeight="1" thickBot="1" x14ac:dyDescent="0.3">
      <c r="A54" s="359" t="s">
        <v>196</v>
      </c>
      <c r="B54" s="354" t="s">
        <v>32</v>
      </c>
      <c r="C54" s="354"/>
      <c r="D54" s="362" t="s">
        <v>7</v>
      </c>
      <c r="E54" s="365">
        <v>2</v>
      </c>
      <c r="H54" s="78"/>
      <c r="I54" s="79"/>
      <c r="J54" s="80"/>
      <c r="K54" s="69"/>
      <c r="L54" s="81">
        <f t="shared" si="8"/>
        <v>0</v>
      </c>
      <c r="M54" s="81">
        <f t="shared" si="9"/>
        <v>0</v>
      </c>
      <c r="N54" s="81">
        <f>J54*E54</f>
        <v>0</v>
      </c>
      <c r="O54" s="82">
        <f>M54*E54</f>
        <v>0</v>
      </c>
    </row>
    <row r="55" spans="1:16" s="65" customFormat="1" ht="51" customHeight="1" thickBot="1" x14ac:dyDescent="0.3">
      <c r="A55" s="359" t="s">
        <v>197</v>
      </c>
      <c r="B55" s="354" t="s">
        <v>88</v>
      </c>
      <c r="C55" s="354"/>
      <c r="D55" s="362" t="s">
        <v>7</v>
      </c>
      <c r="E55" s="365">
        <v>2</v>
      </c>
      <c r="H55" s="83"/>
      <c r="I55" s="84"/>
      <c r="J55" s="85"/>
      <c r="K55" s="69"/>
      <c r="L55" s="86">
        <f t="shared" si="8"/>
        <v>0</v>
      </c>
      <c r="M55" s="86">
        <f t="shared" si="9"/>
        <v>0</v>
      </c>
      <c r="N55" s="86">
        <f>J55*E55</f>
        <v>0</v>
      </c>
      <c r="O55" s="87">
        <f>M55*E55</f>
        <v>0</v>
      </c>
    </row>
    <row r="56" spans="1:16" s="65" customFormat="1" ht="25.5" customHeight="1" thickBot="1" x14ac:dyDescent="0.3">
      <c r="A56" s="62" t="s">
        <v>198</v>
      </c>
      <c r="B56" s="366" t="s">
        <v>49</v>
      </c>
      <c r="C56" s="366"/>
      <c r="D56" s="63" t="s">
        <v>240</v>
      </c>
      <c r="E56" s="64">
        <v>1</v>
      </c>
      <c r="H56" s="83"/>
      <c r="I56" s="84"/>
      <c r="J56" s="85"/>
      <c r="K56" s="69"/>
      <c r="L56" s="86">
        <f t="shared" si="8"/>
        <v>0</v>
      </c>
      <c r="M56" s="86">
        <f t="shared" si="9"/>
        <v>0</v>
      </c>
      <c r="N56" s="86">
        <f>J56*E56</f>
        <v>0</v>
      </c>
      <c r="O56" s="87">
        <f>M56*E56</f>
        <v>0</v>
      </c>
    </row>
    <row r="57" spans="1:16" s="92" customFormat="1" ht="30" customHeight="1" thickBot="1" x14ac:dyDescent="0.25">
      <c r="A57" s="295" t="s">
        <v>213</v>
      </c>
      <c r="B57" s="353"/>
      <c r="C57" s="353"/>
      <c r="D57" s="353"/>
      <c r="E57" s="353"/>
      <c r="F57" s="281"/>
      <c r="G57" s="281"/>
      <c r="H57" s="281"/>
      <c r="I57" s="281"/>
      <c r="J57" s="281"/>
      <c r="K57" s="281"/>
      <c r="L57" s="281"/>
      <c r="M57" s="282"/>
      <c r="N57" s="88">
        <f>SUM(N52:N56)</f>
        <v>0</v>
      </c>
      <c r="O57" s="89">
        <f>SUM(O52:O56)</f>
        <v>0</v>
      </c>
      <c r="P57" s="90"/>
    </row>
    <row r="58" spans="1:16" s="92" customFormat="1" ht="16.5" customHeight="1" thickBot="1" x14ac:dyDescent="0.25">
      <c r="A58" s="90"/>
      <c r="B58" s="90"/>
      <c r="C58" s="90"/>
      <c r="D58" s="91"/>
      <c r="F58" s="93"/>
      <c r="G58" s="93"/>
      <c r="H58" s="93"/>
      <c r="I58" s="93"/>
      <c r="J58" s="94"/>
      <c r="K58" s="94"/>
      <c r="L58" s="94"/>
      <c r="M58" s="95"/>
      <c r="N58" s="102"/>
      <c r="O58" s="102"/>
      <c r="P58" s="90"/>
    </row>
    <row r="59" spans="1:16" s="41" customFormat="1" ht="19.5" customHeight="1" thickBot="1" x14ac:dyDescent="0.3">
      <c r="A59" s="196" t="s">
        <v>214</v>
      </c>
      <c r="B59" s="197"/>
      <c r="C59" s="197"/>
      <c r="D59" s="197"/>
      <c r="E59" s="198"/>
      <c r="F59" s="50"/>
      <c r="G59" s="50"/>
      <c r="H59" s="51"/>
      <c r="I59" s="51"/>
      <c r="J59" s="52"/>
      <c r="K59" s="53"/>
      <c r="L59" s="54"/>
      <c r="M59" s="51"/>
      <c r="N59" s="54"/>
    </row>
    <row r="60" spans="1:16" s="117" customFormat="1" ht="18" customHeight="1" x14ac:dyDescent="0.25">
      <c r="A60" s="292" t="s">
        <v>184</v>
      </c>
      <c r="B60" s="280" t="s">
        <v>185</v>
      </c>
      <c r="C60" s="294"/>
      <c r="D60" s="286" t="s">
        <v>6</v>
      </c>
      <c r="E60" s="297" t="s">
        <v>161</v>
      </c>
      <c r="F60" s="55"/>
      <c r="G60" s="55"/>
      <c r="H60" s="292" t="s">
        <v>186</v>
      </c>
      <c r="I60" s="286" t="s">
        <v>187</v>
      </c>
      <c r="J60" s="286" t="s">
        <v>188</v>
      </c>
      <c r="K60" s="286" t="s">
        <v>189</v>
      </c>
      <c r="L60" s="286" t="s">
        <v>190</v>
      </c>
      <c r="M60" s="286" t="s">
        <v>191</v>
      </c>
      <c r="N60" s="288" t="s">
        <v>192</v>
      </c>
      <c r="O60" s="290" t="s">
        <v>193</v>
      </c>
    </row>
    <row r="61" spans="1:16" s="55" customFormat="1" ht="38.25" customHeight="1" thickBot="1" x14ac:dyDescent="0.3">
      <c r="A61" s="293"/>
      <c r="B61" s="295"/>
      <c r="C61" s="296"/>
      <c r="D61" s="287"/>
      <c r="E61" s="298"/>
      <c r="H61" s="293"/>
      <c r="I61" s="299"/>
      <c r="J61" s="287"/>
      <c r="K61" s="287"/>
      <c r="L61" s="287"/>
      <c r="M61" s="287"/>
      <c r="N61" s="289"/>
      <c r="O61" s="291"/>
    </row>
    <row r="62" spans="1:16" s="56" customFormat="1" ht="15.75" customHeight="1" thickBot="1" x14ac:dyDescent="0.3">
      <c r="A62" s="367" t="s">
        <v>194</v>
      </c>
      <c r="B62" s="368" t="s">
        <v>195</v>
      </c>
      <c r="C62" s="368"/>
      <c r="D62" s="367" t="s">
        <v>196</v>
      </c>
      <c r="E62" s="369" t="s">
        <v>197</v>
      </c>
      <c r="H62" s="57" t="s">
        <v>198</v>
      </c>
      <c r="I62" s="58" t="s">
        <v>199</v>
      </c>
      <c r="J62" s="59" t="s">
        <v>200</v>
      </c>
      <c r="K62" s="59" t="s">
        <v>201</v>
      </c>
      <c r="L62" s="59" t="s">
        <v>202</v>
      </c>
      <c r="M62" s="59" t="s">
        <v>203</v>
      </c>
      <c r="N62" s="60" t="s">
        <v>204</v>
      </c>
      <c r="O62" s="61" t="s">
        <v>205</v>
      </c>
    </row>
    <row r="63" spans="1:16" s="65" customFormat="1" ht="42" customHeight="1" thickBot="1" x14ac:dyDescent="0.3">
      <c r="A63" s="357" t="s">
        <v>194</v>
      </c>
      <c r="B63" s="358" t="s">
        <v>24</v>
      </c>
      <c r="C63" s="358"/>
      <c r="D63" s="363" t="s">
        <v>25</v>
      </c>
      <c r="E63" s="364">
        <v>24</v>
      </c>
      <c r="H63" s="66"/>
      <c r="I63" s="67"/>
      <c r="J63" s="68"/>
      <c r="K63" s="69"/>
      <c r="L63" s="70">
        <f t="shared" ref="L63:L64" si="10">J63*K63</f>
        <v>0</v>
      </c>
      <c r="M63" s="70">
        <f t="shared" ref="M63:M64" si="11">J63+L63</f>
        <v>0</v>
      </c>
      <c r="N63" s="70">
        <f>J63*E63</f>
        <v>0</v>
      </c>
      <c r="O63" s="71">
        <f>M63*E63</f>
        <v>0</v>
      </c>
    </row>
    <row r="64" spans="1:16" s="65" customFormat="1" ht="25.5" customHeight="1" thickBot="1" x14ac:dyDescent="0.3">
      <c r="A64" s="62" t="s">
        <v>195</v>
      </c>
      <c r="B64" s="366" t="s">
        <v>67</v>
      </c>
      <c r="C64" s="366"/>
      <c r="D64" s="63" t="s">
        <v>240</v>
      </c>
      <c r="E64" s="64">
        <v>1</v>
      </c>
      <c r="H64" s="72"/>
      <c r="I64" s="73"/>
      <c r="J64" s="74"/>
      <c r="K64" s="69"/>
      <c r="L64" s="75">
        <f t="shared" si="10"/>
        <v>0</v>
      </c>
      <c r="M64" s="75">
        <f t="shared" si="11"/>
        <v>0</v>
      </c>
      <c r="N64" s="76">
        <f>J64*E64</f>
        <v>0</v>
      </c>
      <c r="O64" s="77">
        <f>M64*E64</f>
        <v>0</v>
      </c>
    </row>
    <row r="65" spans="1:16" s="92" customFormat="1" ht="30" customHeight="1" thickBot="1" x14ac:dyDescent="0.25">
      <c r="A65" s="295" t="s">
        <v>215</v>
      </c>
      <c r="B65" s="353"/>
      <c r="C65" s="353"/>
      <c r="D65" s="353"/>
      <c r="E65" s="353"/>
      <c r="F65" s="281"/>
      <c r="G65" s="281"/>
      <c r="H65" s="281"/>
      <c r="I65" s="281"/>
      <c r="J65" s="281"/>
      <c r="K65" s="281"/>
      <c r="L65" s="281"/>
      <c r="M65" s="282"/>
      <c r="N65" s="88">
        <f>SUM(N63:N64)</f>
        <v>0</v>
      </c>
      <c r="O65" s="89">
        <f>SUM(O63:O64)</f>
        <v>0</v>
      </c>
      <c r="P65" s="90"/>
    </row>
    <row r="66" spans="1:16" s="92" customFormat="1" ht="17.25" customHeight="1" thickBot="1" x14ac:dyDescent="0.25">
      <c r="A66" s="90"/>
      <c r="B66" s="90"/>
      <c r="C66" s="90"/>
      <c r="D66" s="91"/>
      <c r="F66" s="93"/>
      <c r="G66" s="93"/>
      <c r="H66" s="93"/>
      <c r="I66" s="93"/>
      <c r="J66" s="94"/>
      <c r="K66" s="94"/>
      <c r="L66" s="94"/>
      <c r="M66" s="95"/>
      <c r="N66" s="102"/>
      <c r="O66" s="102"/>
      <c r="P66" s="90"/>
    </row>
    <row r="67" spans="1:16" s="41" customFormat="1" ht="19.5" customHeight="1" thickBot="1" x14ac:dyDescent="0.3">
      <c r="A67" s="196" t="s">
        <v>216</v>
      </c>
      <c r="B67" s="197"/>
      <c r="C67" s="197"/>
      <c r="D67" s="197"/>
      <c r="E67" s="198"/>
      <c r="F67" s="50"/>
      <c r="G67" s="50"/>
      <c r="H67" s="51"/>
      <c r="I67" s="51"/>
      <c r="J67" s="52"/>
      <c r="K67" s="53"/>
      <c r="L67" s="54"/>
      <c r="M67" s="51"/>
      <c r="N67" s="54"/>
    </row>
    <row r="68" spans="1:16" s="117" customFormat="1" ht="18" customHeight="1" x14ac:dyDescent="0.25">
      <c r="A68" s="292" t="s">
        <v>184</v>
      </c>
      <c r="B68" s="280" t="s">
        <v>185</v>
      </c>
      <c r="C68" s="294"/>
      <c r="D68" s="286" t="s">
        <v>6</v>
      </c>
      <c r="E68" s="297" t="s">
        <v>161</v>
      </c>
      <c r="F68" s="55"/>
      <c r="G68" s="55"/>
      <c r="H68" s="292" t="s">
        <v>186</v>
      </c>
      <c r="I68" s="286" t="s">
        <v>187</v>
      </c>
      <c r="J68" s="286" t="s">
        <v>188</v>
      </c>
      <c r="K68" s="286" t="s">
        <v>189</v>
      </c>
      <c r="L68" s="286" t="s">
        <v>190</v>
      </c>
      <c r="M68" s="286" t="s">
        <v>191</v>
      </c>
      <c r="N68" s="288" t="s">
        <v>192</v>
      </c>
      <c r="O68" s="290" t="s">
        <v>193</v>
      </c>
    </row>
    <row r="69" spans="1:16" s="55" customFormat="1" ht="38.25" customHeight="1" thickBot="1" x14ac:dyDescent="0.3">
      <c r="A69" s="293"/>
      <c r="B69" s="295"/>
      <c r="C69" s="296"/>
      <c r="D69" s="287"/>
      <c r="E69" s="298"/>
      <c r="H69" s="293"/>
      <c r="I69" s="299"/>
      <c r="J69" s="287"/>
      <c r="K69" s="287"/>
      <c r="L69" s="287"/>
      <c r="M69" s="287"/>
      <c r="N69" s="289"/>
      <c r="O69" s="291"/>
    </row>
    <row r="70" spans="1:16" s="56" customFormat="1" ht="16.5" customHeight="1" thickBot="1" x14ac:dyDescent="0.3">
      <c r="A70" s="367" t="s">
        <v>194</v>
      </c>
      <c r="B70" s="368" t="s">
        <v>195</v>
      </c>
      <c r="C70" s="368"/>
      <c r="D70" s="367" t="s">
        <v>196</v>
      </c>
      <c r="E70" s="369" t="s">
        <v>197</v>
      </c>
      <c r="H70" s="57" t="s">
        <v>198</v>
      </c>
      <c r="I70" s="58" t="s">
        <v>199</v>
      </c>
      <c r="J70" s="59" t="s">
        <v>200</v>
      </c>
      <c r="K70" s="59" t="s">
        <v>201</v>
      </c>
      <c r="L70" s="59" t="s">
        <v>202</v>
      </c>
      <c r="M70" s="59" t="s">
        <v>203</v>
      </c>
      <c r="N70" s="60" t="s">
        <v>204</v>
      </c>
      <c r="O70" s="61" t="s">
        <v>205</v>
      </c>
    </row>
    <row r="71" spans="1:16" s="65" customFormat="1" ht="54.75" customHeight="1" thickBot="1" x14ac:dyDescent="0.3">
      <c r="A71" s="357" t="s">
        <v>194</v>
      </c>
      <c r="B71" s="358" t="s">
        <v>34</v>
      </c>
      <c r="C71" s="358"/>
      <c r="D71" s="363" t="s">
        <v>25</v>
      </c>
      <c r="E71" s="364">
        <v>48</v>
      </c>
      <c r="H71" s="66"/>
      <c r="I71" s="67"/>
      <c r="J71" s="68"/>
      <c r="K71" s="69"/>
      <c r="L71" s="70">
        <f t="shared" ref="L71:L72" si="12">J71*K71</f>
        <v>0</v>
      </c>
      <c r="M71" s="70">
        <f t="shared" ref="M71:M72" si="13">J71+L71</f>
        <v>0</v>
      </c>
      <c r="N71" s="70">
        <f>J71*E71</f>
        <v>0</v>
      </c>
      <c r="O71" s="71">
        <f>M71*E71</f>
        <v>0</v>
      </c>
    </row>
    <row r="72" spans="1:16" s="65" customFormat="1" ht="25.5" customHeight="1" thickBot="1" x14ac:dyDescent="0.3">
      <c r="A72" s="62" t="s">
        <v>195</v>
      </c>
      <c r="B72" s="366" t="s">
        <v>49</v>
      </c>
      <c r="C72" s="366"/>
      <c r="D72" s="63" t="s">
        <v>240</v>
      </c>
      <c r="E72" s="64">
        <v>1</v>
      </c>
      <c r="H72" s="72"/>
      <c r="I72" s="73"/>
      <c r="J72" s="74"/>
      <c r="K72" s="69"/>
      <c r="L72" s="75">
        <f t="shared" si="12"/>
        <v>0</v>
      </c>
      <c r="M72" s="75">
        <f t="shared" si="13"/>
        <v>0</v>
      </c>
      <c r="N72" s="76">
        <f>J72*E72</f>
        <v>0</v>
      </c>
      <c r="O72" s="77">
        <f>M72*E72</f>
        <v>0</v>
      </c>
    </row>
    <row r="73" spans="1:16" s="92" customFormat="1" ht="30" customHeight="1" thickBot="1" x14ac:dyDescent="0.25">
      <c r="A73" s="295" t="s">
        <v>217</v>
      </c>
      <c r="B73" s="353"/>
      <c r="C73" s="353"/>
      <c r="D73" s="353"/>
      <c r="E73" s="353"/>
      <c r="F73" s="281"/>
      <c r="G73" s="281"/>
      <c r="H73" s="281"/>
      <c r="I73" s="281"/>
      <c r="J73" s="281"/>
      <c r="K73" s="281"/>
      <c r="L73" s="281"/>
      <c r="M73" s="282"/>
      <c r="N73" s="88">
        <f>SUM(N71:N72)</f>
        <v>0</v>
      </c>
      <c r="O73" s="89">
        <f>SUM(O71:O72)</f>
        <v>0</v>
      </c>
      <c r="P73" s="90"/>
    </row>
    <row r="74" spans="1:16" s="92" customFormat="1" ht="16.5" customHeight="1" thickBot="1" x14ac:dyDescent="0.25">
      <c r="A74" s="90"/>
      <c r="B74" s="90"/>
      <c r="C74" s="90"/>
      <c r="D74" s="91"/>
      <c r="F74" s="93"/>
      <c r="G74" s="93"/>
      <c r="H74" s="93"/>
      <c r="I74" s="93"/>
      <c r="J74" s="94"/>
      <c r="K74" s="94"/>
      <c r="L74" s="94"/>
      <c r="M74" s="95"/>
      <c r="N74" s="102"/>
      <c r="O74" s="102"/>
      <c r="P74" s="90"/>
    </row>
    <row r="75" spans="1:16" s="41" customFormat="1" ht="19.5" customHeight="1" thickBot="1" x14ac:dyDescent="0.3">
      <c r="A75" s="196" t="s">
        <v>218</v>
      </c>
      <c r="B75" s="197"/>
      <c r="C75" s="197"/>
      <c r="D75" s="197"/>
      <c r="E75" s="198"/>
      <c r="F75" s="50"/>
      <c r="G75" s="50"/>
      <c r="H75" s="51"/>
      <c r="I75" s="51"/>
      <c r="J75" s="52"/>
      <c r="K75" s="53"/>
      <c r="L75" s="54"/>
      <c r="M75" s="51"/>
      <c r="N75" s="54"/>
    </row>
    <row r="76" spans="1:16" s="117" customFormat="1" ht="18" customHeight="1" x14ac:dyDescent="0.25">
      <c r="A76" s="292" t="s">
        <v>184</v>
      </c>
      <c r="B76" s="280" t="s">
        <v>185</v>
      </c>
      <c r="C76" s="294"/>
      <c r="D76" s="286" t="s">
        <v>6</v>
      </c>
      <c r="E76" s="297" t="s">
        <v>161</v>
      </c>
      <c r="F76" s="55"/>
      <c r="G76" s="55"/>
      <c r="H76" s="292" t="s">
        <v>186</v>
      </c>
      <c r="I76" s="286" t="s">
        <v>187</v>
      </c>
      <c r="J76" s="286" t="s">
        <v>188</v>
      </c>
      <c r="K76" s="286" t="s">
        <v>189</v>
      </c>
      <c r="L76" s="286" t="s">
        <v>190</v>
      </c>
      <c r="M76" s="286" t="s">
        <v>191</v>
      </c>
      <c r="N76" s="288" t="s">
        <v>192</v>
      </c>
      <c r="O76" s="290" t="s">
        <v>193</v>
      </c>
    </row>
    <row r="77" spans="1:16" s="55" customFormat="1" ht="38.25" customHeight="1" thickBot="1" x14ac:dyDescent="0.3">
      <c r="A77" s="293"/>
      <c r="B77" s="295"/>
      <c r="C77" s="296"/>
      <c r="D77" s="287"/>
      <c r="E77" s="298"/>
      <c r="H77" s="293"/>
      <c r="I77" s="299"/>
      <c r="J77" s="287"/>
      <c r="K77" s="287"/>
      <c r="L77" s="287"/>
      <c r="M77" s="287"/>
      <c r="N77" s="289"/>
      <c r="O77" s="291"/>
    </row>
    <row r="78" spans="1:16" s="56" customFormat="1" ht="15.75" customHeight="1" thickBot="1" x14ac:dyDescent="0.3">
      <c r="A78" s="134" t="s">
        <v>194</v>
      </c>
      <c r="B78" s="368" t="s">
        <v>195</v>
      </c>
      <c r="C78" s="368"/>
      <c r="D78" s="367" t="s">
        <v>196</v>
      </c>
      <c r="E78" s="369" t="s">
        <v>197</v>
      </c>
      <c r="H78" s="57" t="s">
        <v>198</v>
      </c>
      <c r="I78" s="58" t="s">
        <v>199</v>
      </c>
      <c r="J78" s="59" t="s">
        <v>200</v>
      </c>
      <c r="K78" s="59" t="s">
        <v>201</v>
      </c>
      <c r="L78" s="59" t="s">
        <v>202</v>
      </c>
      <c r="M78" s="59" t="s">
        <v>203</v>
      </c>
      <c r="N78" s="60" t="s">
        <v>204</v>
      </c>
      <c r="O78" s="61" t="s">
        <v>205</v>
      </c>
    </row>
    <row r="79" spans="1:16" s="65" customFormat="1" ht="70.5" customHeight="1" thickBot="1" x14ac:dyDescent="0.3">
      <c r="A79" s="370" t="s">
        <v>194</v>
      </c>
      <c r="B79" s="371" t="s">
        <v>35</v>
      </c>
      <c r="C79" s="358"/>
      <c r="D79" s="363" t="s">
        <v>25</v>
      </c>
      <c r="E79" s="364">
        <v>48</v>
      </c>
      <c r="H79" s="66"/>
      <c r="I79" s="67"/>
      <c r="J79" s="68"/>
      <c r="K79" s="69"/>
      <c r="L79" s="70">
        <f t="shared" ref="L79:L80" si="14">J79*K79</f>
        <v>0</v>
      </c>
      <c r="M79" s="70">
        <f t="shared" ref="M79:M80" si="15">J79+L79</f>
        <v>0</v>
      </c>
      <c r="N79" s="70">
        <f>J79*E79</f>
        <v>0</v>
      </c>
      <c r="O79" s="71">
        <f>M79*E79</f>
        <v>0</v>
      </c>
    </row>
    <row r="80" spans="1:16" s="65" customFormat="1" ht="120.75" customHeight="1" thickBot="1" x14ac:dyDescent="0.3">
      <c r="A80" s="370" t="s">
        <v>195</v>
      </c>
      <c r="B80" s="372" t="s">
        <v>37</v>
      </c>
      <c r="C80" s="373"/>
      <c r="D80" s="63" t="s">
        <v>10</v>
      </c>
      <c r="E80" s="64">
        <v>240</v>
      </c>
      <c r="H80" s="72"/>
      <c r="I80" s="73"/>
      <c r="J80" s="74"/>
      <c r="K80" s="69"/>
      <c r="L80" s="75">
        <f t="shared" si="14"/>
        <v>0</v>
      </c>
      <c r="M80" s="75">
        <f t="shared" si="15"/>
        <v>0</v>
      </c>
      <c r="N80" s="76">
        <f>J80*E80</f>
        <v>0</v>
      </c>
      <c r="O80" s="77">
        <f>M80*E80</f>
        <v>0</v>
      </c>
    </row>
    <row r="81" spans="1:16" s="92" customFormat="1" ht="27.75" customHeight="1" thickBot="1" x14ac:dyDescent="0.25">
      <c r="A81" s="280" t="s">
        <v>219</v>
      </c>
      <c r="B81" s="353"/>
      <c r="C81" s="353"/>
      <c r="D81" s="353"/>
      <c r="E81" s="353"/>
      <c r="F81" s="281"/>
      <c r="G81" s="281"/>
      <c r="H81" s="281"/>
      <c r="I81" s="281"/>
      <c r="J81" s="281"/>
      <c r="K81" s="281"/>
      <c r="L81" s="281"/>
      <c r="M81" s="282"/>
      <c r="N81" s="88">
        <f>SUM(N79:N80)</f>
        <v>0</v>
      </c>
      <c r="O81" s="89">
        <f>SUM(O79:O80)</f>
        <v>0</v>
      </c>
      <c r="P81" s="90"/>
    </row>
    <row r="82" spans="1:16" s="98" customFormat="1" ht="30" customHeight="1" thickBot="1" x14ac:dyDescent="0.25">
      <c r="A82" s="96"/>
      <c r="B82" s="96"/>
      <c r="C82" s="96"/>
      <c r="D82" s="97"/>
      <c r="F82" s="99"/>
      <c r="G82" s="99"/>
      <c r="H82" s="99"/>
      <c r="I82" s="99"/>
      <c r="J82" s="100"/>
      <c r="K82" s="100"/>
      <c r="L82" s="100"/>
      <c r="M82" s="101"/>
      <c r="N82" s="102"/>
      <c r="O82" s="102"/>
      <c r="P82" s="96"/>
    </row>
    <row r="83" spans="1:16" s="98" customFormat="1" ht="42.75" customHeight="1" thickBot="1" x14ac:dyDescent="0.25">
      <c r="A83" s="103" t="s">
        <v>220</v>
      </c>
      <c r="B83" s="283" t="s">
        <v>221</v>
      </c>
      <c r="C83" s="284"/>
      <c r="D83" s="284"/>
      <c r="E83" s="284"/>
      <c r="F83" s="284"/>
      <c r="G83" s="285"/>
      <c r="H83" s="104" t="s">
        <v>222</v>
      </c>
      <c r="I83" s="105" t="s">
        <v>223</v>
      </c>
      <c r="J83" s="100"/>
      <c r="K83" s="100"/>
      <c r="L83" s="100"/>
      <c r="M83" s="101"/>
      <c r="N83" s="102"/>
      <c r="O83" s="102"/>
      <c r="P83" s="96"/>
    </row>
    <row r="84" spans="1:16" s="98" customFormat="1" ht="30" customHeight="1" x14ac:dyDescent="0.2">
      <c r="A84" s="106" t="s">
        <v>194</v>
      </c>
      <c r="B84" s="277" t="s">
        <v>224</v>
      </c>
      <c r="C84" s="278"/>
      <c r="D84" s="278"/>
      <c r="E84" s="278"/>
      <c r="F84" s="278"/>
      <c r="G84" s="279"/>
      <c r="H84" s="107">
        <f>N19</f>
        <v>0</v>
      </c>
      <c r="I84" s="108">
        <f>O19</f>
        <v>0</v>
      </c>
      <c r="J84" s="100"/>
      <c r="K84" s="100"/>
      <c r="L84" s="100"/>
      <c r="M84" s="101"/>
      <c r="N84" s="102"/>
      <c r="O84" s="102"/>
      <c r="P84" s="96"/>
    </row>
    <row r="85" spans="1:16" s="98" customFormat="1" ht="30" customHeight="1" x14ac:dyDescent="0.2">
      <c r="A85" s="109" t="s">
        <v>195</v>
      </c>
      <c r="B85" s="266" t="s">
        <v>225</v>
      </c>
      <c r="C85" s="267"/>
      <c r="D85" s="267"/>
      <c r="E85" s="267"/>
      <c r="F85" s="267"/>
      <c r="G85" s="268"/>
      <c r="H85" s="110">
        <f>N28</f>
        <v>0</v>
      </c>
      <c r="I85" s="111">
        <f>O28</f>
        <v>0</v>
      </c>
      <c r="J85" s="100"/>
      <c r="K85" s="100"/>
      <c r="L85" s="100"/>
      <c r="M85" s="101"/>
      <c r="N85" s="102"/>
      <c r="O85" s="102"/>
      <c r="P85" s="96"/>
    </row>
    <row r="86" spans="1:16" s="98" customFormat="1" ht="30" customHeight="1" x14ac:dyDescent="0.2">
      <c r="A86" s="109" t="s">
        <v>196</v>
      </c>
      <c r="B86" s="266" t="s">
        <v>226</v>
      </c>
      <c r="C86" s="267"/>
      <c r="D86" s="267"/>
      <c r="E86" s="267"/>
      <c r="F86" s="267"/>
      <c r="G86" s="268"/>
      <c r="H86" s="110">
        <f>N37</f>
        <v>0</v>
      </c>
      <c r="I86" s="111">
        <f>O37</f>
        <v>0</v>
      </c>
      <c r="J86" s="100"/>
      <c r="K86" s="100"/>
      <c r="L86" s="100"/>
      <c r="M86" s="101"/>
      <c r="N86" s="102"/>
      <c r="O86" s="102"/>
      <c r="P86" s="96"/>
    </row>
    <row r="87" spans="1:16" s="98" customFormat="1" ht="30" customHeight="1" x14ac:dyDescent="0.2">
      <c r="A87" s="109" t="s">
        <v>197</v>
      </c>
      <c r="B87" s="266" t="s">
        <v>227</v>
      </c>
      <c r="C87" s="267"/>
      <c r="D87" s="267"/>
      <c r="E87" s="267"/>
      <c r="F87" s="267"/>
      <c r="G87" s="268"/>
      <c r="H87" s="110">
        <f>N46</f>
        <v>0</v>
      </c>
      <c r="I87" s="111">
        <f>O47</f>
        <v>0</v>
      </c>
      <c r="J87" s="100"/>
      <c r="K87" s="100"/>
      <c r="L87" s="100"/>
      <c r="M87" s="101"/>
      <c r="N87" s="102"/>
      <c r="O87" s="102"/>
      <c r="P87" s="96"/>
    </row>
    <row r="88" spans="1:16" s="98" customFormat="1" ht="30" customHeight="1" x14ac:dyDescent="0.2">
      <c r="A88" s="109" t="s">
        <v>198</v>
      </c>
      <c r="B88" s="266" t="s">
        <v>228</v>
      </c>
      <c r="C88" s="267"/>
      <c r="D88" s="267"/>
      <c r="E88" s="267"/>
      <c r="F88" s="267"/>
      <c r="G88" s="268"/>
      <c r="H88" s="110">
        <f>N57</f>
        <v>0</v>
      </c>
      <c r="I88" s="111">
        <f>O57</f>
        <v>0</v>
      </c>
      <c r="J88" s="100"/>
      <c r="K88" s="100"/>
      <c r="L88" s="100"/>
      <c r="M88" s="101"/>
      <c r="N88" s="102"/>
      <c r="O88" s="102"/>
      <c r="P88" s="96"/>
    </row>
    <row r="89" spans="1:16" s="98" customFormat="1" ht="30" customHeight="1" x14ac:dyDescent="0.2">
      <c r="A89" s="109" t="s">
        <v>199</v>
      </c>
      <c r="B89" s="266" t="s">
        <v>229</v>
      </c>
      <c r="C89" s="267"/>
      <c r="D89" s="267"/>
      <c r="E89" s="267"/>
      <c r="F89" s="267"/>
      <c r="G89" s="268"/>
      <c r="H89" s="110">
        <f>N65</f>
        <v>0</v>
      </c>
      <c r="I89" s="111">
        <f>O65</f>
        <v>0</v>
      </c>
      <c r="J89" s="100"/>
      <c r="K89" s="100"/>
      <c r="L89" s="100"/>
      <c r="M89" s="101"/>
      <c r="N89" s="102"/>
      <c r="O89" s="102"/>
      <c r="P89" s="96"/>
    </row>
    <row r="90" spans="1:16" s="98" customFormat="1" ht="30" customHeight="1" x14ac:dyDescent="0.2">
      <c r="A90" s="109" t="s">
        <v>200</v>
      </c>
      <c r="B90" s="266" t="s">
        <v>230</v>
      </c>
      <c r="C90" s="267"/>
      <c r="D90" s="267"/>
      <c r="E90" s="267"/>
      <c r="F90" s="267"/>
      <c r="G90" s="268"/>
      <c r="H90" s="110">
        <f>N73</f>
        <v>0</v>
      </c>
      <c r="I90" s="111">
        <f>O73</f>
        <v>0</v>
      </c>
      <c r="J90" s="100"/>
      <c r="K90" s="100"/>
      <c r="L90" s="100"/>
      <c r="M90" s="101"/>
      <c r="N90" s="102"/>
      <c r="O90" s="102"/>
      <c r="P90" s="96"/>
    </row>
    <row r="91" spans="1:16" s="98" customFormat="1" ht="30" customHeight="1" thickBot="1" x14ac:dyDescent="0.25">
      <c r="A91" s="112" t="s">
        <v>201</v>
      </c>
      <c r="B91" s="269" t="s">
        <v>231</v>
      </c>
      <c r="C91" s="270"/>
      <c r="D91" s="270"/>
      <c r="E91" s="270"/>
      <c r="F91" s="270"/>
      <c r="G91" s="271"/>
      <c r="H91" s="113">
        <f>N81</f>
        <v>0</v>
      </c>
      <c r="I91" s="114">
        <f>O81</f>
        <v>0</v>
      </c>
      <c r="J91" s="100"/>
      <c r="K91" s="100"/>
      <c r="L91" s="100"/>
      <c r="M91" s="101"/>
      <c r="N91" s="102"/>
      <c r="O91" s="102"/>
      <c r="P91" s="96"/>
    </row>
    <row r="92" spans="1:16" s="98" customFormat="1" ht="30" customHeight="1" thickBot="1" x14ac:dyDescent="0.25">
      <c r="A92" s="272" t="s">
        <v>232</v>
      </c>
      <c r="B92" s="272"/>
      <c r="C92" s="272"/>
      <c r="D92" s="272"/>
      <c r="E92" s="272"/>
      <c r="F92" s="272"/>
      <c r="G92" s="272"/>
      <c r="H92" s="115">
        <f>SUM(H84:H91)</f>
        <v>0</v>
      </c>
      <c r="I92" s="116">
        <f>SUM(I84:I91)</f>
        <v>0</v>
      </c>
      <c r="J92" s="100"/>
      <c r="K92" s="100"/>
      <c r="L92" s="100"/>
      <c r="M92" s="101"/>
      <c r="N92" s="102"/>
      <c r="O92" s="102"/>
      <c r="P92" s="96"/>
    </row>
    <row r="93" spans="1:16" s="98" customFormat="1" ht="30" customHeight="1" x14ac:dyDescent="0.2">
      <c r="A93" s="96"/>
      <c r="B93" s="273"/>
      <c r="C93" s="273"/>
      <c r="D93" s="273"/>
      <c r="E93" s="273"/>
      <c r="F93" s="273"/>
      <c r="G93" s="99"/>
      <c r="H93" s="99"/>
      <c r="I93" s="99"/>
      <c r="J93" s="100"/>
      <c r="K93" s="100"/>
      <c r="L93" s="100"/>
      <c r="M93" s="101"/>
      <c r="N93" s="102"/>
      <c r="O93" s="102"/>
      <c r="P93" s="96"/>
    </row>
    <row r="94" spans="1:16" ht="12.75" x14ac:dyDescent="0.2">
      <c r="A94" s="274" t="s">
        <v>233</v>
      </c>
      <c r="B94" s="274"/>
      <c r="C94" s="274"/>
      <c r="D94" s="274"/>
      <c r="E94" s="274"/>
      <c r="F94" s="274"/>
      <c r="G94" s="118"/>
      <c r="H94" s="118"/>
      <c r="I94" s="119"/>
    </row>
    <row r="95" spans="1:16" ht="12.75" x14ac:dyDescent="0.2">
      <c r="A95" s="120"/>
      <c r="B95" s="120"/>
      <c r="C95" s="120"/>
      <c r="D95" s="120"/>
      <c r="E95" s="121"/>
      <c r="F95" s="121"/>
      <c r="G95" s="121"/>
      <c r="H95" s="121"/>
      <c r="I95" s="122"/>
    </row>
    <row r="96" spans="1:16" ht="12.75" x14ac:dyDescent="0.2">
      <c r="A96" s="275" t="s">
        <v>234</v>
      </c>
      <c r="B96" s="275"/>
      <c r="C96" s="276"/>
      <c r="D96" s="276"/>
      <c r="E96" s="276"/>
      <c r="F96" s="123"/>
      <c r="G96" s="124"/>
      <c r="H96" s="123"/>
      <c r="I96" s="123"/>
    </row>
    <row r="97" spans="1:10" ht="12.75" x14ac:dyDescent="0.2">
      <c r="A97" s="265" t="s">
        <v>235</v>
      </c>
      <c r="B97" s="265"/>
      <c r="C97" s="265"/>
      <c r="D97" s="265"/>
      <c r="E97" s="265"/>
      <c r="F97" s="123"/>
      <c r="G97" s="123"/>
      <c r="H97" s="123"/>
      <c r="I97" s="123"/>
    </row>
    <row r="98" spans="1:10" ht="12.75" x14ac:dyDescent="0.2">
      <c r="A98" s="125"/>
      <c r="B98" s="125"/>
      <c r="C98" s="125"/>
      <c r="D98" s="126"/>
      <c r="E98" s="126"/>
      <c r="F98" s="123"/>
      <c r="G98" s="125"/>
      <c r="H98" s="125"/>
      <c r="I98" s="125"/>
    </row>
    <row r="99" spans="1:10" ht="12.75" x14ac:dyDescent="0.2">
      <c r="A99" s="125" t="s">
        <v>236</v>
      </c>
      <c r="B99" s="125"/>
      <c r="C99" s="126"/>
      <c r="D99" s="126"/>
      <c r="E99" s="125"/>
      <c r="F99" s="125"/>
      <c r="G99" s="123"/>
      <c r="H99" s="127" t="s">
        <v>237</v>
      </c>
      <c r="I99" s="128"/>
      <c r="J99" s="128"/>
    </row>
    <row r="100" spans="1:10" ht="12.75" x14ac:dyDescent="0.2">
      <c r="A100" s="125" t="s">
        <v>238</v>
      </c>
      <c r="B100" s="129"/>
      <c r="C100" s="126"/>
      <c r="D100" s="126"/>
      <c r="E100" s="125"/>
      <c r="F100" s="125"/>
      <c r="G100" s="125"/>
      <c r="H100" s="127" t="s">
        <v>239</v>
      </c>
      <c r="I100" s="130"/>
      <c r="J100" s="130"/>
    </row>
  </sheetData>
  <mergeCells count="158">
    <mergeCell ref="B10:C10"/>
    <mergeCell ref="B27:C27"/>
    <mergeCell ref="L7:L8"/>
    <mergeCell ref="M7:M8"/>
    <mergeCell ref="N7:N8"/>
    <mergeCell ref="O7:O8"/>
    <mergeCell ref="B9:C9"/>
    <mergeCell ref="A1:N1"/>
    <mergeCell ref="A4:O4"/>
    <mergeCell ref="A7:A8"/>
    <mergeCell ref="B7:C8"/>
    <mergeCell ref="D7:D8"/>
    <mergeCell ref="E7:E8"/>
    <mergeCell ref="H7:H8"/>
    <mergeCell ref="I7:I8"/>
    <mergeCell ref="J7:J8"/>
    <mergeCell ref="K7:K8"/>
    <mergeCell ref="B17:C17"/>
    <mergeCell ref="B18:C18"/>
    <mergeCell ref="B11:C11"/>
    <mergeCell ref="B12:C12"/>
    <mergeCell ref="B14:C14"/>
    <mergeCell ref="B15:C15"/>
    <mergeCell ref="B16:C16"/>
    <mergeCell ref="N22:N23"/>
    <mergeCell ref="O22:O23"/>
    <mergeCell ref="B24:C24"/>
    <mergeCell ref="B25:C25"/>
    <mergeCell ref="A19:M19"/>
    <mergeCell ref="A22:A23"/>
    <mergeCell ref="B22:C23"/>
    <mergeCell ref="D22:D23"/>
    <mergeCell ref="E22:E23"/>
    <mergeCell ref="H22:H23"/>
    <mergeCell ref="I22:I23"/>
    <mergeCell ref="J22:J23"/>
    <mergeCell ref="K22:K23"/>
    <mergeCell ref="B26:C26"/>
    <mergeCell ref="A28:M28"/>
    <mergeCell ref="A31:A32"/>
    <mergeCell ref="B31:C32"/>
    <mergeCell ref="D31:D32"/>
    <mergeCell ref="E31:E32"/>
    <mergeCell ref="H31:H32"/>
    <mergeCell ref="L22:L23"/>
    <mergeCell ref="M22:M23"/>
    <mergeCell ref="O31:O32"/>
    <mergeCell ref="B33:C33"/>
    <mergeCell ref="B34:C34"/>
    <mergeCell ref="B35:C35"/>
    <mergeCell ref="B36:C36"/>
    <mergeCell ref="I31:I32"/>
    <mergeCell ref="J31:J32"/>
    <mergeCell ref="K31:K32"/>
    <mergeCell ref="L31:L32"/>
    <mergeCell ref="M31:M32"/>
    <mergeCell ref="N31:N32"/>
    <mergeCell ref="N40:N41"/>
    <mergeCell ref="O40:O41"/>
    <mergeCell ref="B42:C42"/>
    <mergeCell ref="B43:C43"/>
    <mergeCell ref="A37:M37"/>
    <mergeCell ref="A40:A41"/>
    <mergeCell ref="B40:C41"/>
    <mergeCell ref="D40:D41"/>
    <mergeCell ref="E40:E41"/>
    <mergeCell ref="H40:H41"/>
    <mergeCell ref="I40:I41"/>
    <mergeCell ref="J40:J41"/>
    <mergeCell ref="K40:K41"/>
    <mergeCell ref="B44:C44"/>
    <mergeCell ref="B45:C45"/>
    <mergeCell ref="A46:M46"/>
    <mergeCell ref="A49:A50"/>
    <mergeCell ref="B49:C50"/>
    <mergeCell ref="D49:D50"/>
    <mergeCell ref="E49:E50"/>
    <mergeCell ref="H49:H50"/>
    <mergeCell ref="L40:L41"/>
    <mergeCell ref="M40:M41"/>
    <mergeCell ref="O49:O50"/>
    <mergeCell ref="B51:C51"/>
    <mergeCell ref="B52:C52"/>
    <mergeCell ref="B53:C53"/>
    <mergeCell ref="B54:C54"/>
    <mergeCell ref="B55:C55"/>
    <mergeCell ref="I49:I50"/>
    <mergeCell ref="J49:J50"/>
    <mergeCell ref="K49:K50"/>
    <mergeCell ref="L49:L50"/>
    <mergeCell ref="M49:M50"/>
    <mergeCell ref="N49:N50"/>
    <mergeCell ref="L60:L61"/>
    <mergeCell ref="M60:M61"/>
    <mergeCell ref="N60:N61"/>
    <mergeCell ref="O60:O61"/>
    <mergeCell ref="B62:C62"/>
    <mergeCell ref="B63:C63"/>
    <mergeCell ref="B56:C56"/>
    <mergeCell ref="A57:M57"/>
    <mergeCell ref="A60:A61"/>
    <mergeCell ref="B60:C61"/>
    <mergeCell ref="D60:D61"/>
    <mergeCell ref="E60:E61"/>
    <mergeCell ref="H60:H61"/>
    <mergeCell ref="I60:I61"/>
    <mergeCell ref="J60:J61"/>
    <mergeCell ref="K60:K61"/>
    <mergeCell ref="O68:O69"/>
    <mergeCell ref="B70:C70"/>
    <mergeCell ref="B71:C71"/>
    <mergeCell ref="B72:C72"/>
    <mergeCell ref="I68:I69"/>
    <mergeCell ref="J68:J69"/>
    <mergeCell ref="K68:K69"/>
    <mergeCell ref="L68:L69"/>
    <mergeCell ref="M68:M69"/>
    <mergeCell ref="N68:N69"/>
    <mergeCell ref="B68:C69"/>
    <mergeCell ref="D68:D69"/>
    <mergeCell ref="E68:E69"/>
    <mergeCell ref="H68:H69"/>
    <mergeCell ref="N76:N77"/>
    <mergeCell ref="O76:O77"/>
    <mergeCell ref="B78:C78"/>
    <mergeCell ref="B79:C79"/>
    <mergeCell ref="A73:M73"/>
    <mergeCell ref="A76:A77"/>
    <mergeCell ref="B76:C77"/>
    <mergeCell ref="D76:D77"/>
    <mergeCell ref="E76:E77"/>
    <mergeCell ref="H76:H77"/>
    <mergeCell ref="I76:I77"/>
    <mergeCell ref="J76:J77"/>
    <mergeCell ref="K76:K77"/>
    <mergeCell ref="A97:B97"/>
    <mergeCell ref="C97:E97"/>
    <mergeCell ref="B90:G90"/>
    <mergeCell ref="B91:G91"/>
    <mergeCell ref="A92:G92"/>
    <mergeCell ref="B93:F93"/>
    <mergeCell ref="A94:F94"/>
    <mergeCell ref="A96:B96"/>
    <mergeCell ref="C96:E96"/>
    <mergeCell ref="B84:G84"/>
    <mergeCell ref="B85:G85"/>
    <mergeCell ref="B86:G86"/>
    <mergeCell ref="B87:G87"/>
    <mergeCell ref="B88:G88"/>
    <mergeCell ref="B89:G89"/>
    <mergeCell ref="B80:C80"/>
    <mergeCell ref="A81:M81"/>
    <mergeCell ref="B83:G83"/>
    <mergeCell ref="L76:L77"/>
    <mergeCell ref="M76:M77"/>
    <mergeCell ref="B64:C64"/>
    <mergeCell ref="A65:M65"/>
    <mergeCell ref="A68:A69"/>
  </mergeCells>
  <conditionalFormatting sqref="B99:B100">
    <cfRule type="containsBlanks" dxfId="2" priority="2">
      <formula>LEN(TRIM(B99))=0</formula>
    </cfRule>
  </conditionalFormatting>
  <conditionalFormatting sqref="C96:E97">
    <cfRule type="containsBlanks" dxfId="1" priority="3">
      <formula>LEN(TRIM(C96))=0</formula>
    </cfRule>
  </conditionalFormatting>
  <conditionalFormatting sqref="H100:J100">
    <cfRule type="containsBlanks" dxfId="0" priority="1">
      <formula>LEN(TRIM(H100))=0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Príloha č.1 - Špecifikácia PZ</vt:lpstr>
      <vt:lpstr> Príloha č.2 - Kalkulácia ceny</vt:lpstr>
      <vt:lpstr>'Príloha č.1 - Špecifikácia PZ'!Oblasť_tlače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Juraj Barbarič</dc:creator>
  <cp:lastModifiedBy>Katarína Duláková</cp:lastModifiedBy>
  <cp:lastPrinted>2024-01-09T08:24:37Z</cp:lastPrinted>
  <dcterms:created xsi:type="dcterms:W3CDTF">2015-02-18T09:10:07Z</dcterms:created>
  <dcterms:modified xsi:type="dcterms:W3CDTF">2025-10-27T12:46:31Z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-1310496648</vt:i4>
  </property>
  <property fmtid="{D5CDD505-2E9C-101B-9397-08002B2CF9AE}" pid="3" name="_NewReviewCycle">
    <vt:lpwstr/>
  </property>
  <property fmtid="{D5CDD505-2E9C-101B-9397-08002B2CF9AE}" pid="4" name="_EmailSubject">
    <vt:lpwstr>Podklady k súťaži na predmet zákazky - Servisné zabezpečenie sieťových security systémov</vt:lpwstr>
  </property>
  <property fmtid="{D5CDD505-2E9C-101B-9397-08002B2CF9AE}" pid="5" name="_AuthorEmail">
    <vt:lpwstr>priscak@vusch.sk</vt:lpwstr>
  </property>
  <property fmtid="{D5CDD505-2E9C-101B-9397-08002B2CF9AE}" pid="6" name="_AuthorEmailDisplayName">
    <vt:lpwstr>Priscak Stanislav, Ing.</vt:lpwstr>
  </property>
  <property fmtid="{D5CDD505-2E9C-101B-9397-08002B2CF9AE}" pid="7" name="_ReviewingToolsShownOnce">
    <vt:lpwstr/>
  </property>
</Properties>
</file>