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727"/>
  </bookViews>
  <sheets>
    <sheet name="Príloha č. 1" sheetId="1" r:id="rId1"/>
    <sheet name="Príloha č. 2 " sheetId="6" r:id="rId2"/>
    <sheet name="Príloha č. 3" sheetId="11" r:id="rId3"/>
  </sheets>
  <definedNames>
    <definedName name="_xlnm.Print_Area" localSheetId="2">'Príloha č. 3'!$A$1:$I$27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1" l="1"/>
  <c r="E24" i="6"/>
  <c r="E18" i="6"/>
  <c r="E30" i="6" s="1"/>
  <c r="E93" i="6" l="1"/>
  <c r="E94" i="6"/>
  <c r="E92" i="6"/>
  <c r="E91" i="6"/>
  <c r="H8" i="11"/>
  <c r="I8" i="11" s="1"/>
  <c r="E88" i="6" l="1"/>
  <c r="E87" i="6"/>
  <c r="B96" i="6" l="1"/>
  <c r="E85" i="6"/>
  <c r="E86" i="6"/>
  <c r="A2" i="6" l="1"/>
  <c r="C13" i="11" l="1"/>
  <c r="C12" i="11"/>
  <c r="B17" i="11"/>
  <c r="B16" i="11"/>
  <c r="C11" i="11"/>
  <c r="B97" i="6"/>
  <c r="C10" i="11" l="1"/>
  <c r="A2" i="11"/>
</calcChain>
</file>

<file path=xl/sharedStrings.xml><?xml version="1.0" encoding="utf-8"?>
<sst xmlns="http://schemas.openxmlformats.org/spreadsheetml/2006/main" count="242" uniqueCount="167">
  <si>
    <t>Obchodný názov uchádzača:</t>
  </si>
  <si>
    <t>Sídlo uchádzača:</t>
  </si>
  <si>
    <t>IČO:</t>
  </si>
  <si>
    <t>DIČ:</t>
  </si>
  <si>
    <t>Meno a priezvisko:</t>
  </si>
  <si>
    <t>Telefónne číslo:</t>
  </si>
  <si>
    <t>E-mail:</t>
  </si>
  <si>
    <t>Kontaktná osoba uchádzača - počas procesu VO</t>
  </si>
  <si>
    <t>V:</t>
  </si>
  <si>
    <t>Dňa:</t>
  </si>
  <si>
    <t xml:space="preserve">Dňa: </t>
  </si>
  <si>
    <t>Poznámka:</t>
  </si>
  <si>
    <t>Názov predmetu zákazky:</t>
  </si>
  <si>
    <t>- povinné údaje vyplní uchádzač</t>
  </si>
  <si>
    <t>1.</t>
  </si>
  <si>
    <t>2.</t>
  </si>
  <si>
    <t>3.</t>
  </si>
  <si>
    <t>4.</t>
  </si>
  <si>
    <t xml:space="preserve">Opis a požadované minimálne technické vlastnosti, parametre a hodnoty predmetu zákazky
</t>
  </si>
  <si>
    <t>Ponúkaná 
hodnota</t>
  </si>
  <si>
    <t>Požadovaná 
hodnota</t>
  </si>
  <si>
    <t>Kontaktná osoba dodávateľa pre účely overenia si informácií týkajúcich sa technických parametrov ponúkaného produktu:</t>
  </si>
  <si>
    <t>Pracovné zaradenie:</t>
  </si>
  <si>
    <t>ŠPECIFIKÁCIA PREDMETU ZÁKAZKY</t>
  </si>
  <si>
    <t>Por. č.</t>
  </si>
  <si>
    <t>Názov ponúkaného produktu uchádzača</t>
  </si>
  <si>
    <t>DPH</t>
  </si>
  <si>
    <t>5.</t>
  </si>
  <si>
    <t>6.</t>
  </si>
  <si>
    <t>7.</t>
  </si>
  <si>
    <t>8.</t>
  </si>
  <si>
    <t>9.</t>
  </si>
  <si>
    <t>Názov položky</t>
  </si>
  <si>
    <t>Mer. 
jed.
(MJ)</t>
  </si>
  <si>
    <t>bez DPH</t>
  </si>
  <si>
    <t>s DPH</t>
  </si>
  <si>
    <t>Sadzba DPH
v %</t>
  </si>
  <si>
    <t>Týmto potvrdzujem, že všetky uvedené informácie sú pravdivé.</t>
  </si>
  <si>
    <t>- kritérium</t>
  </si>
  <si>
    <t>Položky predmetu zákazky</t>
  </si>
  <si>
    <t xml:space="preserve">Podpis a pečiatka uchádzača </t>
  </si>
  <si>
    <t>Podpis a pečiatka uchádzača</t>
  </si>
  <si>
    <t>áno</t>
  </si>
  <si>
    <t>- cena jednotlivej položky</t>
  </si>
  <si>
    <t>2.1</t>
  </si>
  <si>
    <t>2.2</t>
  </si>
  <si>
    <t>b)</t>
  </si>
  <si>
    <t>2.3</t>
  </si>
  <si>
    <t>2.4</t>
  </si>
  <si>
    <t>2.5</t>
  </si>
  <si>
    <t>LIST S KONTAKTNÝMI ÚDAJMI
OPRÁVNENEJ OSOBY UCHÁDZAČA</t>
  </si>
  <si>
    <t>ŠTRUKTÚROVANÝ ROZPOČET CENY</t>
  </si>
  <si>
    <t xml:space="preserve">a) </t>
  </si>
  <si>
    <t xml:space="preserve">b) </t>
  </si>
  <si>
    <t xml:space="preserve">c) </t>
  </si>
  <si>
    <t xml:space="preserve">d) </t>
  </si>
  <si>
    <t xml:space="preserve">e) </t>
  </si>
  <si>
    <t xml:space="preserve">f) </t>
  </si>
  <si>
    <t xml:space="preserve">g) </t>
  </si>
  <si>
    <t xml:space="preserve">h) </t>
  </si>
  <si>
    <t xml:space="preserve">i) </t>
  </si>
  <si>
    <t xml:space="preserve">j) </t>
  </si>
  <si>
    <t>Výška ročného poistenia</t>
  </si>
  <si>
    <t>Množstvo / Obdobie
v rokov</t>
  </si>
  <si>
    <t>rok</t>
  </si>
  <si>
    <t>Poistenie nehnuteľnosti</t>
  </si>
  <si>
    <t>Poistenie výberu nehnuteľností vo vlastníctve poisteného na agregovanú poistnú sumu 19 073 510,85 EUR, ktoré zahŕňa Budovu VUSCH, jej súčasti a príslušenstvo Budovy VUSCH; stavby boli skolaudované v roku 2009.</t>
  </si>
  <si>
    <t>Popis predmetu poistenia:</t>
  </si>
  <si>
    <t>Budova VUSCH je ocenená v Znaleckom posudku č.51/2009  vrátane výťahov V1 – V8 (DHM0816-DHM0823) a výmenníkovej stanice DECON WL2300W 250T (DHM0815) na východiskovú hodnotu: 18 252 681,09 EUR.</t>
  </si>
  <si>
    <t>A.</t>
  </si>
  <si>
    <t>Ďalšou súčasťou Budovy VUSCH sú aj:
   3.1 Technológia kompresorovej stanice (DHM0812) s obstarávacou cenou: 138 356,50 EUR;
   3.2 Technológia vákuovej stanice (DHM0813) s obstarávacou cenou: 76 921,20 EUR;
   3.3 Telefónna ústredňa Siemens HiPath 3800 (DHM0860) s obstarávacou cenou: 52 765,34 EUR;
   3.4 Úpravňa vody REV-OS MID + 500 I zásobník (DHM0848) s obstarávacou cenou: 21 085,82 EUR.</t>
  </si>
  <si>
    <t>Príslušenstvom Budovy VUSCH sú:
  4.1 Kyslíková stanica (DHM0805) s obstarávacou cenou: 186 504,33 EUR;
  4.2 Budova záložného zdroja (DHM0806) s obstarávacou cenou: 13 891,92 EUR;
  4.3 Záložný zdroj energie – dieselagregát V 500 C2 (DHM0814) s obstarávacou cenou 194 578,68 EUR;
  4.4 Výťah V9 – spojovacia chodba s obstarávacou cenou: 67 357,33 EUR;
  4.5 Transformovňa s východiskovou hodnotou podľa znaleckého posudku: 69 368,64 EUR.</t>
  </si>
  <si>
    <t>Obstarávateľ požaduje, aby v poistnej zmluve bol vymenovaný predmet poistenia v zmysle špecifikácie uvedenej v tomto bode.</t>
  </si>
  <si>
    <t>B.</t>
  </si>
  <si>
    <t>Spôsob ocenenia predmetu poistenia:</t>
  </si>
  <si>
    <t>Súčasti Budovy VUSCH a Príslušenstvo Budovy VUSCH, ktoré nie sú predmetom ocenenia v znaleckom posudku, sú ocenené podľa obstarávacej ceny, za ktorú boli aj zaradené do majetku VUSCH.</t>
  </si>
  <si>
    <t>C.</t>
  </si>
  <si>
    <t>Rekapitulácia ocenenia predmetu poistenia:</t>
  </si>
  <si>
    <t>1.1</t>
  </si>
  <si>
    <t>1.2</t>
  </si>
  <si>
    <t>1.3</t>
  </si>
  <si>
    <t>1.4</t>
  </si>
  <si>
    <t>1.5</t>
  </si>
  <si>
    <t>D.</t>
  </si>
  <si>
    <t>Požiadavky:</t>
  </si>
  <si>
    <t>Východisková hodnota</t>
  </si>
  <si>
    <t>Spôsob ocenenia</t>
  </si>
  <si>
    <t>BUDOVA VUSCH so súčasťami</t>
  </si>
  <si>
    <t>Budova VUSCH a jej súčasti: výťahy V1 – V8 a výmenníková stanica DECON</t>
  </si>
  <si>
    <t>Technológia kompresorovej stanice</t>
  </si>
  <si>
    <t>Technológia vákuovej stanice</t>
  </si>
  <si>
    <t>Telefónna ústredňa</t>
  </si>
  <si>
    <t>Úpravňa vody REV-OS MID + 500 I zásobník</t>
  </si>
  <si>
    <t>Príslušenstvo Budovy VUSCH</t>
  </si>
  <si>
    <t>Kyslíková stanica</t>
  </si>
  <si>
    <t>Budova záložného zdroja</t>
  </si>
  <si>
    <t>Výťah V9</t>
  </si>
  <si>
    <t>Transformovňa</t>
  </si>
  <si>
    <t>Budova VUSCH so súčasťami a príslušenstvom</t>
  </si>
  <si>
    <t>ZP č. 51/2009</t>
  </si>
  <si>
    <t>účtovníctvo</t>
  </si>
  <si>
    <t>Verejný obstarávateľ požaduje poistenie nehnuteľnosti minimálne pre nasledovné riziká:</t>
  </si>
  <si>
    <t>požiarom</t>
  </si>
  <si>
    <t>výbuchom</t>
  </si>
  <si>
    <t>priamym úderom blesku</t>
  </si>
  <si>
    <t>nárazom alebo zrútením posádkou obsadeného letiaceho telesa, jeho časti alebo nákladu</t>
  </si>
  <si>
    <t>povodňou alebo záplavou</t>
  </si>
  <si>
    <t>víchricou</t>
  </si>
  <si>
    <t>ľadovcom</t>
  </si>
  <si>
    <t>zosuvom pôdy, zrútením skál alebo zeminy, pokiaľ k nim nedošlo v súvislosti s priemyselnou alebo stavebnou činnosťou</t>
  </si>
  <si>
    <t>pádom stromov, stožiarov a iných predmetov, ak nie sú súčasťou poškodenej poistnej veci alebo súčasťou toho istého súboru vecí</t>
  </si>
  <si>
    <t>zemetrasením</t>
  </si>
  <si>
    <t>ťarchou snehu a námrazy</t>
  </si>
  <si>
    <t xml:space="preserve">k) </t>
  </si>
  <si>
    <t>vodou unikajúcou z prívodného alebo odvádzacieho potrubia vodovodných zariadení a z vodovodných zariadení</t>
  </si>
  <si>
    <t xml:space="preserve">l) </t>
  </si>
  <si>
    <t>kvapalinou alebo parou unikajúcou z ústredného, etážového alebo diaľkového kúrenia</t>
  </si>
  <si>
    <t>kvapalinou unikajúcou zo solárnych systémov alebo klimatizačných zariadení</t>
  </si>
  <si>
    <t>chladiarenským médiom unikajúcim z chladiarenských zariadení a rozvodov</t>
  </si>
  <si>
    <t xml:space="preserve">o) </t>
  </si>
  <si>
    <t>hasiacim médiom unikajúcim zo samočinného hasiaceho zariadenia (sprinkleru)</t>
  </si>
  <si>
    <t xml:space="preserve">p) </t>
  </si>
  <si>
    <t>hasením, strhnutím alebo evakuáciou v dôsledku živelnej udalosti</t>
  </si>
  <si>
    <t>q)</t>
  </si>
  <si>
    <t>atmosférickými zrážkami, ľadovcom, snehom alebo nečistotami vnikajúcimi otvormi, ktoré vznikli v dôsledku živelnej udalosti a ak k vniknutiu došlo do 72 hodín po skončení živelnej udalosti</t>
  </si>
  <si>
    <t xml:space="preserve">r) </t>
  </si>
  <si>
    <t>krádežou poistených hnuteľných vecí, ku ktorej došlo v priamej súvislosti s vyššie uvedenými náhodnými udalosťami</t>
  </si>
  <si>
    <t>s)</t>
  </si>
  <si>
    <t>dymom vznikajúcim pri požiari</t>
  </si>
  <si>
    <t xml:space="preserve">t) </t>
  </si>
  <si>
    <t>spätným vystúpením vody, ak bolo spôsobené atmosférickými zrážkami alebo katastrofickým lejakom</t>
  </si>
  <si>
    <t xml:space="preserve">u) </t>
  </si>
  <si>
    <t>záplavou následkom búrkového prívalu</t>
  </si>
  <si>
    <t xml:space="preserve">v) </t>
  </si>
  <si>
    <t>nárazom dopravného prostriedku</t>
  </si>
  <si>
    <t>w)</t>
  </si>
  <si>
    <t>m)</t>
  </si>
  <si>
    <t>n)</t>
  </si>
  <si>
    <t>poistenie sa vzťahuje aj na úmyselné poškodenie alebo zničenie poistenej veci, ak úmyselné konanie smerovalo ku poškodeniu alebo zničeniu poisteného majetku, proti osobe poisteného alebo proti osobe vlastníka poisteného majetku</t>
  </si>
  <si>
    <t>dojednáva sa, že poistenie sa vzťahuje aj na veci upevnené na vonkajšej strane budovy</t>
  </si>
  <si>
    <t>dojednáva sa, že poistenie pre prípad poškodenia vecí vodou z vodovodného zariadenia zahŕňa aj škody vzniknuté vo vnútri budovy na privádzacom vodovodnom potrubí vrátane zariadení pripojených na potrubie, odpadovom potrubí vrátane zariadení pripojených na potrubie, potrubí klimatizačných zariadení, potrubí horúcovodného alebo parného kúrenia, teplovodných čerpadiel, solárnych systémov, pokiaľ ku škode dôjde následkom prasknutia alebo zamrznutia potrubia</t>
  </si>
  <si>
    <t>dojednáva sa, že poistenie sa vzťahuje aj na škody spôsobené lokálnym turbulentným charakterom vetra, vírmi vertikálneho alebo horizontálneho smeru, prípadne účinkami malopriestorových vírov s malým polomerom a krátkou dobou trvania, ktoré sa vyskytli v bezprostrednej blízkosti poškodeného objektu a na deštrukciu mali zásadný vplyv. Pri poškodení objektu z uvedených príčin nie je rozhodujúce pre posudzovanie vzniku poistnej udalosti aká rýchlosť bola zaznamenaná v najbližšej meracej stanici SHMÚ, ale rozhodujúcim je prejav lokálneho deštrukčného vetra na poškodenie objektu a poškodenie iných objektov v blízkosti poisteného objektu</t>
  </si>
  <si>
    <r>
      <rPr>
        <u/>
        <sz val="11"/>
        <rFont val="Times New Roman"/>
        <family val="1"/>
        <charset val="238"/>
      </rPr>
      <t>Osobitné dojednania</t>
    </r>
    <r>
      <rPr>
        <sz val="11"/>
        <rFont val="Times New Roman"/>
        <family val="1"/>
        <charset val="238"/>
      </rPr>
      <t>:</t>
    </r>
  </si>
  <si>
    <r>
      <rPr>
        <u/>
        <sz val="11"/>
        <rFont val="Times New Roman"/>
        <family val="1"/>
        <charset val="238"/>
      </rPr>
      <t>Komplexné živelné riziko - škody spôsobené</t>
    </r>
    <r>
      <rPr>
        <sz val="11"/>
        <rFont val="Times New Roman"/>
        <family val="1"/>
        <charset val="238"/>
      </rPr>
      <t>:</t>
    </r>
  </si>
  <si>
    <t xml:space="preserve">Poistenie stavebných súčastí nehnuteľnosti VÚSCH pre prípad ich poškodenia alebo zničenia pri krádeži a lúpeži, pri pokuse o krádež a lúpež a proti vandalizmu (vonkajší a vnútorný vandalizmus) vrátane škôd spôsobených neznámym páchateľom. Riziko vandalizmu rozšírené o tzv. prostý vandalizmus, pod ktorým sa rozumie svojvoľné poškodzovanie a ničenie majetku neznámym páchateľom, ktoré zahŕňa aj poškodenie veci bez obmedzenia jej funkčnosti a nie je spojené s krádežou alebo lúpežou.
Poistenie stavebných súčastí nehnuteľnosti sa dojednáva s plnením na novú cenu: Poistenie proti vandalizmu sa vzťahuje aj na poškodenie alebo úmyselné zničenie verejne prístupných skiel. Taktiež sa dojednáva, že pod vonkajší vandalizmus sa chápe aj poškodenie poisteného majetku sprejermi a grafitmi.
</t>
  </si>
  <si>
    <t>Požadovaná poistná suma // poistný limit:</t>
  </si>
  <si>
    <t>Pre poistenie podľa bodu 1.1. poistenie s plnením na novú cenu s poistnou sumou stanovenou:
formou agregovanej poistnej sumy vo výške 19 073 510,85 EUR, ktorá zahŕňa Budovu VUSCH a jej súčasti, príslušenstvo Budovy VUSCH. Agregovaná poistná suma pozostáva z poistnej sumy:</t>
  </si>
  <si>
    <t>pre Budovu VUSCH vrátane jej súčastí vo výške: 18 541 809,95 EUR</t>
  </si>
  <si>
    <t>pre príslušenstvo Budovy VUSCH vo výške: 531 700,90 EUR</t>
  </si>
  <si>
    <t>Pre poistné udalosti:</t>
  </si>
  <si>
    <t>škody spôsobené zemetrasením</t>
  </si>
  <si>
    <t>škody spôsobené víchricou</t>
  </si>
  <si>
    <t>škody spôsobené povodňou alebo záplavou</t>
  </si>
  <si>
    <t xml:space="preserve">c)       </t>
  </si>
  <si>
    <t>akceptuje VUSCH limit poistného plnenia. Limit poistného plnenia sa dojednáva pre každé riziko škody samostatne a nemôže byť nižší ako 3 500 000,00 EUR na jednu a všetky ostatné poistné udalosti, ktoré z dôvodu sledovaného rizika nastanú v priebehu poistného roka</t>
  </si>
  <si>
    <t>xxx</t>
  </si>
  <si>
    <t xml:space="preserve">Poistiteľ akceptuje nasledovný spôsob zabezpečenia vecí pre prípad ich poškodenia alebo zničenia pri krádeži a lúpeži, pri pokuse o krádež a lúpež a proti vandalizmu: kamerový systém, elektronický zabezpečovací systém (EZS), 24 hodinová služba (zamestnanec zabezpečujúci monitoring v miestnosti s vývodom EZS a kamerového systému).
Akceptáciu tohto spôsobu zabezpečenia požaduje VÚSCH, a.s. zapracovať priamo do textu PZ.
</t>
  </si>
  <si>
    <r>
      <t xml:space="preserve">Požadovaná doba trvania poistenia je na dobu určitú, t.j. od </t>
    </r>
    <r>
      <rPr>
        <b/>
        <sz val="11"/>
        <rFont val="Times New Roman"/>
        <family val="1"/>
        <charset val="238"/>
      </rPr>
      <t>01.05.2017 00:00 hod.</t>
    </r>
    <r>
      <rPr>
        <sz val="11"/>
        <rFont val="Times New Roman"/>
        <family val="1"/>
        <charset val="238"/>
      </rPr>
      <t xml:space="preserve">   do </t>
    </r>
    <r>
      <rPr>
        <b/>
        <sz val="11"/>
        <rFont val="Times New Roman"/>
        <family val="1"/>
        <charset val="238"/>
      </rPr>
      <t>30.4.2018 23:59 hod.</t>
    </r>
  </si>
  <si>
    <t>Verejný obstarávateľ požaduje vylúčiť z poistnej zmluvy podpoistenie a to bez akýchkoľvek dodatočných podmienok zo strany poisťovateľa.</t>
  </si>
  <si>
    <t>Spôsob úhrady poistného je požadovaný štvrťročne, pričom obstarávateľ požaduje, aby področnosť platenia poistného nebola podmienené zo strany poisťovne účtovaním akejkoľvek prirážky.</t>
  </si>
  <si>
    <t xml:space="preserve">Znaleckým posudkom č. 51/2009 vypracovaným znalcom Ing. Hromjakom sú ocenené: Budova VUSCH vrátane výťahov a výmenníkovej stanice, transformovňa. Výťah Znaleckého posudku tvorí prílohu podmienok prieskumu trhu. </t>
  </si>
  <si>
    <t>Pre poistenie podľa časti D bodu 1.2. : poistenie sa dojednáva na limit poistného plnenia vo výške 335 000,00 EUR na jednu a všetky poistné udalosti, ktoré nastanú za jeden poistný rok.</t>
  </si>
  <si>
    <t>Požadovaná spoluúčasť: max. 166 EUR / poistná udalosť. Spoluúčasť musí platiť tak pre poistenie dojednané podľa časti D bodu 1.1. ako aj pre poistenie dojednané podľa časti D bodu 1.2. a platí aj pre všetky v poistnej zmluve dojednané limity poistného plnenia.</t>
  </si>
  <si>
    <t>Verejný obstarávateľ realizuje Projekt prístavby na základoch bývalého garážového objektu, ktorým dôjde ku rozšíreniu prevádzkových kapacít poisteného. Projekt prístavby sa nachádza v areály poisteného a bude napojený na Budovu VUSCH prostredníctvom nadzemnej spojovacej chodby. Verejný obstarávateľ požaduje, aby stavebné práce a s nimi súvisiace potencionálne škody spojené s Projektom prístavby neboli dôvodom výluky z poistenia na Predmete poistenia popísaného v časti A. Verejný obstarávateľ požaduje zapracovanie tejto požiadavky do textu poistnej zmluvy.</t>
  </si>
  <si>
    <t>Doplňujúce údaje:</t>
  </si>
  <si>
    <t>E.</t>
  </si>
  <si>
    <t>Verejný obstarávateľ si vyhradzuje právo oznámiť úspešnému uchádzačovi vybraného samostatného finančného agenta, ktorý ho bude zastupovať v zmluvnom vzťahu s úspešných uchádzačom.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</si>
</sst>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3"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i/>
      <sz val="11"/>
      <name val="Times New Roman"/>
      <family val="1"/>
      <charset val="238"/>
    </font>
    <font>
      <i/>
      <sz val="11"/>
      <color theme="1"/>
      <name val="Times New Roman"/>
      <family val="1"/>
      <charset val="238"/>
    </font>
    <font>
      <u/>
      <sz val="11"/>
      <name val="Times New Roman"/>
      <family val="1"/>
      <charset val="23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8EEC0"/>
        <bgColor indexed="64"/>
      </patternFill>
    </fill>
    <fill>
      <patternFill patternType="solid">
        <fgColor theme="5" tint="0.79998168889431442"/>
        <bgColor indexed="64"/>
      </patternFill>
    </fill>
    <fill>
      <patternFill patternType="solid">
        <fgColor theme="6" tint="0.79998168889431442"/>
        <bgColor indexed="64"/>
      </patternFill>
    </fill>
  </fills>
  <borders count="79">
    <border>
      <left/>
      <right/>
      <top/>
      <bottom/>
      <diagonal/>
    </border>
    <border>
      <left/>
      <right/>
      <top/>
      <bottom style="dotted">
        <color auto="1"/>
      </bottom>
      <diagonal/>
    </border>
    <border>
      <left style="thin">
        <color auto="1"/>
      </left>
      <right style="dotted">
        <color auto="1"/>
      </right>
      <top style="thin">
        <color auto="1"/>
      </top>
      <bottom style="thin">
        <color auto="1"/>
      </bottom>
      <diagonal/>
    </border>
    <border>
      <left style="thin">
        <color auto="1"/>
      </left>
      <right style="dotted">
        <color auto="1"/>
      </right>
      <top/>
      <bottom style="dotted">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dotted">
        <color auto="1"/>
      </left>
      <right style="dotted">
        <color auto="1"/>
      </right>
      <top/>
      <bottom style="thin">
        <color auto="1"/>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thin">
        <color auto="1"/>
      </right>
      <top/>
      <bottom style="thin">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dotted">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C00000"/>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dotted">
        <color auto="1"/>
      </top>
      <bottom style="dotted">
        <color auto="1"/>
      </bottom>
      <diagonal/>
    </border>
    <border>
      <left style="dotted">
        <color auto="1"/>
      </left>
      <right style="dotted">
        <color theme="0"/>
      </right>
      <top style="dotted">
        <color theme="0"/>
      </top>
      <bottom style="dotted">
        <color theme="0"/>
      </bottom>
      <diagonal/>
    </border>
    <border>
      <left/>
      <right style="dotted">
        <color auto="1"/>
      </right>
      <top style="dotted">
        <color theme="0"/>
      </top>
      <bottom style="dotted">
        <color theme="0"/>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dotted">
        <color auto="1"/>
      </left>
      <right style="thin">
        <color auto="1"/>
      </right>
      <top style="dotted">
        <color auto="1"/>
      </top>
      <bottom style="thin">
        <color auto="1"/>
      </bottom>
      <diagonal/>
    </border>
    <border>
      <left style="thin">
        <color auto="1"/>
      </left>
      <right style="dotted">
        <color auto="1"/>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thin">
        <color auto="1"/>
      </right>
      <top/>
      <bottom style="dotted">
        <color auto="1"/>
      </bottom>
      <diagonal/>
    </border>
    <border>
      <left style="thin">
        <color auto="1"/>
      </left>
      <right style="thin">
        <color auto="1"/>
      </right>
      <top/>
      <bottom style="dotted">
        <color auto="1"/>
      </bottom>
      <diagonal/>
    </border>
    <border>
      <left style="dotted">
        <color auto="1"/>
      </left>
      <right style="dotted">
        <color theme="0"/>
      </right>
      <top style="dotted">
        <color theme="0"/>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otted">
        <color auto="1"/>
      </right>
      <top style="thin">
        <color auto="1"/>
      </top>
      <bottom/>
      <diagonal/>
    </border>
    <border>
      <left style="thin">
        <color auto="1"/>
      </left>
      <right style="dotted">
        <color auto="1"/>
      </right>
      <top style="dotted">
        <color auto="1"/>
      </top>
      <bottom/>
      <diagonal/>
    </border>
    <border>
      <left style="thin">
        <color auto="1"/>
      </left>
      <right style="dotted">
        <color auto="1"/>
      </right>
      <top/>
      <bottom/>
      <diagonal/>
    </border>
    <border>
      <left style="dotted">
        <color auto="1"/>
      </left>
      <right style="thin">
        <color auto="1"/>
      </right>
      <top/>
      <bottom/>
      <diagonal/>
    </border>
    <border>
      <left style="thin">
        <color auto="1"/>
      </left>
      <right style="thin">
        <color auto="1"/>
      </right>
      <top style="dotted">
        <color auto="1"/>
      </top>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thin">
        <color auto="1"/>
      </right>
      <top style="dotted">
        <color auto="1"/>
      </top>
      <bottom style="dotted">
        <color auto="1"/>
      </bottom>
      <diagonal/>
    </border>
    <border>
      <left style="dotted">
        <color theme="0"/>
      </left>
      <right/>
      <top/>
      <bottom/>
      <diagonal/>
    </border>
    <border>
      <left/>
      <right style="dotted">
        <color auto="1"/>
      </right>
      <top style="dotted">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dotted">
        <color theme="0"/>
      </left>
      <right style="dotted">
        <color auto="1"/>
      </right>
      <top/>
      <bottom/>
      <diagonal/>
    </border>
    <border>
      <left style="dotted">
        <color theme="0"/>
      </left>
      <right style="dotted">
        <color theme="0"/>
      </right>
      <top/>
      <bottom style="dotted">
        <color theme="0"/>
      </bottom>
      <diagonal/>
    </border>
    <border>
      <left style="dotted">
        <color theme="0"/>
      </left>
      <right style="dotted">
        <color auto="1"/>
      </right>
      <top/>
      <bottom style="dotted">
        <color theme="0"/>
      </bottom>
      <diagonal/>
    </border>
    <border>
      <left style="dotted">
        <color auto="1"/>
      </left>
      <right/>
      <top style="dotted">
        <color theme="0"/>
      </top>
      <bottom style="dotted">
        <color theme="0"/>
      </bottom>
      <diagonal/>
    </border>
    <border>
      <left/>
      <right/>
      <top style="dotted">
        <color theme="0"/>
      </top>
      <bottom style="dotted">
        <color theme="0"/>
      </bottom>
      <diagonal/>
    </border>
    <border>
      <left style="dotted">
        <color auto="1"/>
      </left>
      <right/>
      <top style="dotted">
        <color theme="0"/>
      </top>
      <bottom/>
      <diagonal/>
    </border>
    <border>
      <left style="dotted">
        <color theme="0"/>
      </left>
      <right style="dotted">
        <color theme="0"/>
      </right>
      <top/>
      <bottom/>
      <diagonal/>
    </border>
    <border>
      <left style="thin">
        <color auto="1"/>
      </left>
      <right/>
      <top style="dotted">
        <color auto="1"/>
      </top>
      <bottom style="dotted">
        <color auto="1"/>
      </bottom>
      <diagonal/>
    </border>
    <border>
      <left style="thin">
        <color auto="1"/>
      </left>
      <right/>
      <top/>
      <bottom style="dotted">
        <color auto="1"/>
      </bottom>
      <diagonal/>
    </border>
    <border>
      <left style="thin">
        <color auto="1"/>
      </left>
      <right/>
      <top style="dotted">
        <color auto="1"/>
      </top>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s>
  <cellStyleXfs count="3">
    <xf numFmtId="0" fontId="0" fillId="0" borderId="0"/>
    <xf numFmtId="0" fontId="5" fillId="0" borderId="0" applyNumberFormat="0" applyFill="0" applyBorder="0" applyAlignment="0" applyProtection="0"/>
    <xf numFmtId="0" fontId="8" fillId="0" borderId="0"/>
  </cellStyleXfs>
  <cellXfs count="236">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horizontal="left" wrapText="1"/>
    </xf>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0" fontId="1" fillId="0" borderId="1" xfId="0" applyFont="1" applyBorder="1" applyAlignment="1">
      <alignment horizontal="left"/>
    </xf>
    <xf numFmtId="49" fontId="4" fillId="0" borderId="0" xfId="0" applyNumberFormat="1" applyFont="1" applyBorder="1" applyAlignment="1">
      <alignment wrapText="1"/>
    </xf>
    <xf numFmtId="49" fontId="1" fillId="0" borderId="0" xfId="0" applyNumberFormat="1" applyFont="1" applyAlignment="1">
      <alignment vertical="top" wrapText="1"/>
    </xf>
    <xf numFmtId="0" fontId="6" fillId="0" borderId="0" xfId="2" applyFont="1"/>
    <xf numFmtId="49" fontId="9" fillId="0" borderId="0" xfId="2" applyNumberFormat="1" applyFont="1" applyBorder="1" applyAlignment="1">
      <alignment horizontal="left" vertical="top" wrapText="1"/>
    </xf>
    <xf numFmtId="49" fontId="6" fillId="0" borderId="0" xfId="2" applyNumberFormat="1" applyFont="1" applyBorder="1" applyAlignment="1">
      <alignment vertical="center" wrapText="1"/>
    </xf>
    <xf numFmtId="49" fontId="6" fillId="0" borderId="0" xfId="2" applyNumberFormat="1" applyFont="1" applyAlignment="1">
      <alignment vertical="center" wrapText="1"/>
    </xf>
    <xf numFmtId="49" fontId="6" fillId="0" borderId="0" xfId="2" applyNumberFormat="1" applyFont="1" applyAlignment="1"/>
    <xf numFmtId="49" fontId="2"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3" fontId="7" fillId="0" borderId="7"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164" fontId="1" fillId="0" borderId="8" xfId="0" applyNumberFormat="1" applyFont="1" applyBorder="1" applyAlignment="1" applyProtection="1">
      <alignment horizontal="right" vertical="center" wrapText="1"/>
      <protection locked="0"/>
    </xf>
    <xf numFmtId="9" fontId="1" fillId="0" borderId="11"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3" fontId="6" fillId="0" borderId="0" xfId="0" applyNumberFormat="1" applyFont="1" applyBorder="1" applyAlignment="1" applyProtection="1">
      <alignment horizontal="center" wrapText="1"/>
      <protection locked="0"/>
    </xf>
    <xf numFmtId="164" fontId="2" fillId="3" borderId="22" xfId="0" applyNumberFormat="1" applyFont="1" applyFill="1" applyBorder="1" applyAlignment="1" applyProtection="1">
      <alignment horizontal="right"/>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wrapText="1"/>
      <protection locked="0"/>
    </xf>
    <xf numFmtId="0" fontId="7" fillId="0" borderId="0" xfId="0" applyFont="1" applyProtection="1">
      <protection locked="0"/>
    </xf>
    <xf numFmtId="0" fontId="1" fillId="2" borderId="12" xfId="0" applyFont="1" applyFill="1" applyBorder="1" applyAlignment="1" applyProtection="1">
      <alignment wrapText="1"/>
      <protection locked="0"/>
    </xf>
    <xf numFmtId="0" fontId="7" fillId="0" borderId="0" xfId="0" applyFont="1" applyAlignment="1" applyProtection="1">
      <alignment horizontal="center"/>
      <protection locked="0"/>
    </xf>
    <xf numFmtId="3" fontId="7" fillId="0" borderId="0" xfId="0" applyNumberFormat="1" applyFont="1" applyAlignment="1" applyProtection="1">
      <alignment horizontal="center"/>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0" fontId="1" fillId="4" borderId="0" xfId="0" applyFont="1" applyFill="1" applyAlignment="1" applyProtection="1">
      <alignment wrapText="1"/>
      <protection locked="0"/>
    </xf>
    <xf numFmtId="164" fontId="1" fillId="3" borderId="22"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164" fontId="1" fillId="0" borderId="23" xfId="0" applyNumberFormat="1" applyFont="1" applyFill="1" applyBorder="1" applyAlignment="1" applyProtection="1">
      <alignment horizontal="right" vertical="center" wrapText="1"/>
      <protection locked="0"/>
    </xf>
    <xf numFmtId="164" fontId="1" fillId="4" borderId="8" xfId="0" applyNumberFormat="1" applyFont="1" applyFill="1" applyBorder="1" applyAlignment="1" applyProtection="1">
      <alignment horizontal="right" vertical="center" wrapText="1"/>
      <protection locked="0"/>
    </xf>
    <xf numFmtId="3" fontId="6" fillId="0" borderId="5" xfId="0" applyNumberFormat="1" applyFont="1" applyBorder="1" applyAlignment="1" applyProtection="1">
      <alignment horizontal="center" vertical="center" wrapText="1"/>
      <protection locked="0"/>
    </xf>
    <xf numFmtId="0" fontId="1" fillId="0" borderId="0" xfId="0" applyFont="1" applyAlignment="1">
      <alignment horizontal="center"/>
    </xf>
    <xf numFmtId="0" fontId="1" fillId="0" borderId="24" xfId="0" applyFont="1" applyBorder="1" applyAlignment="1" applyProtection="1">
      <alignment horizontal="left" vertical="center" wrapText="1"/>
      <protection locked="0"/>
    </xf>
    <xf numFmtId="0" fontId="7" fillId="0" borderId="7"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49" fontId="6" fillId="0" borderId="2" xfId="2" applyNumberFormat="1" applyFont="1" applyBorder="1" applyAlignment="1">
      <alignment horizontal="center" vertical="top" wrapText="1"/>
    </xf>
    <xf numFmtId="49" fontId="1" fillId="0" borderId="0" xfId="0" applyNumberFormat="1" applyFont="1" applyBorder="1" applyAlignment="1">
      <alignment horizontal="left" vertical="top" wrapText="1"/>
    </xf>
    <xf numFmtId="16" fontId="1" fillId="0" borderId="36" xfId="0" applyNumberFormat="1" applyFont="1" applyBorder="1" applyAlignment="1">
      <alignment horizontal="center" vertical="top" wrapText="1"/>
    </xf>
    <xf numFmtId="16" fontId="1" fillId="0" borderId="29" xfId="0" applyNumberFormat="1" applyFont="1" applyBorder="1" applyAlignment="1">
      <alignment horizontal="center" vertical="top" wrapText="1"/>
    </xf>
    <xf numFmtId="16" fontId="1" fillId="0" borderId="35" xfId="0" applyNumberFormat="1" applyFont="1" applyBorder="1" applyAlignment="1">
      <alignment horizontal="center" vertical="top" wrapText="1"/>
    </xf>
    <xf numFmtId="49" fontId="2" fillId="5" borderId="44" xfId="0" applyNumberFormat="1" applyFont="1" applyFill="1" applyBorder="1" applyAlignment="1">
      <alignment horizontal="center" vertical="top" wrapText="1"/>
    </xf>
    <xf numFmtId="49" fontId="2" fillId="5" borderId="2" xfId="0" applyNumberFormat="1" applyFont="1" applyFill="1" applyBorder="1" applyAlignment="1">
      <alignment horizontal="center" vertical="top" wrapText="1"/>
    </xf>
    <xf numFmtId="0" fontId="1" fillId="0" borderId="0" xfId="0" applyFont="1" applyAlignment="1">
      <alignment horizontal="left" wrapText="1"/>
    </xf>
    <xf numFmtId="0" fontId="7" fillId="0" borderId="0" xfId="0" applyFont="1" applyAlignment="1">
      <alignment horizontal="left"/>
    </xf>
    <xf numFmtId="49" fontId="1" fillId="0" borderId="32"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49" fontId="6" fillId="0" borderId="29" xfId="0" applyNumberFormat="1" applyFont="1" applyBorder="1" applyAlignment="1">
      <alignment horizontal="center" vertical="top"/>
    </xf>
    <xf numFmtId="49" fontId="1" fillId="0" borderId="3" xfId="0" applyNumberFormat="1" applyFont="1" applyBorder="1" applyAlignment="1">
      <alignment horizontal="center" vertical="top"/>
    </xf>
    <xf numFmtId="16" fontId="1" fillId="0" borderId="45" xfId="0" applyNumberFormat="1" applyFont="1" applyBorder="1" applyAlignment="1">
      <alignment horizontal="center" vertical="top" wrapText="1"/>
    </xf>
    <xf numFmtId="49" fontId="1" fillId="0" borderId="29" xfId="0" applyNumberFormat="1" applyFont="1" applyBorder="1" applyAlignment="1">
      <alignment horizontal="center" vertical="top"/>
    </xf>
    <xf numFmtId="49" fontId="6" fillId="0" borderId="58" xfId="0" applyNumberFormat="1" applyFont="1" applyBorder="1" applyAlignment="1">
      <alignment horizontal="left" vertical="top" wrapText="1"/>
    </xf>
    <xf numFmtId="49" fontId="6" fillId="0" borderId="1" xfId="0" applyNumberFormat="1" applyFont="1" applyBorder="1" applyAlignment="1">
      <alignment vertical="top" wrapText="1"/>
    </xf>
    <xf numFmtId="49" fontId="6" fillId="0" borderId="38" xfId="0" applyNumberFormat="1" applyFont="1" applyBorder="1" applyAlignment="1">
      <alignment vertical="top" wrapText="1"/>
    </xf>
    <xf numFmtId="49" fontId="1" fillId="0" borderId="62" xfId="0" applyNumberFormat="1" applyFont="1" applyBorder="1" applyAlignment="1">
      <alignment horizontal="center" vertical="center" wrapText="1"/>
    </xf>
    <xf numFmtId="49" fontId="6" fillId="0" borderId="30" xfId="0" applyNumberFormat="1" applyFont="1" applyBorder="1" applyAlignment="1">
      <alignment horizontal="left" vertical="top"/>
    </xf>
    <xf numFmtId="49" fontId="10"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 fontId="9" fillId="0" borderId="1" xfId="0" applyNumberFormat="1" applyFont="1" applyBorder="1" applyAlignment="1">
      <alignment horizontal="right" vertical="center" wrapText="1"/>
    </xf>
    <xf numFmtId="4" fontId="6" fillId="0" borderId="1" xfId="0" applyNumberFormat="1" applyFont="1" applyBorder="1" applyAlignment="1">
      <alignment horizontal="right" vertical="center" wrapText="1"/>
    </xf>
    <xf numFmtId="49" fontId="6" fillId="0" borderId="41" xfId="0" applyNumberFormat="1" applyFont="1" applyBorder="1" applyAlignment="1">
      <alignment horizontal="left" vertical="top"/>
    </xf>
    <xf numFmtId="49" fontId="6" fillId="0" borderId="72" xfId="0" applyNumberFormat="1" applyFont="1" applyBorder="1" applyAlignment="1">
      <alignment horizontal="left" vertical="top"/>
    </xf>
    <xf numFmtId="49" fontId="6" fillId="0" borderId="58" xfId="0" applyNumberFormat="1" applyFont="1" applyBorder="1" applyAlignment="1">
      <alignment horizontal="left" vertical="top"/>
    </xf>
    <xf numFmtId="49" fontId="6" fillId="0" borderId="33" xfId="0" applyNumberFormat="1" applyFont="1" applyBorder="1" applyAlignment="1">
      <alignment horizontal="center" vertical="top"/>
    </xf>
    <xf numFmtId="49" fontId="6" fillId="0" borderId="74" xfId="0" applyNumberFormat="1" applyFont="1" applyBorder="1" applyAlignment="1">
      <alignment horizontal="center" vertical="top"/>
    </xf>
    <xf numFmtId="49" fontId="1" fillId="0" borderId="77" xfId="0" applyNumberFormat="1" applyFont="1" applyBorder="1" applyAlignment="1">
      <alignment horizontal="center" vertical="center" wrapText="1"/>
    </xf>
    <xf numFmtId="49" fontId="6" fillId="0" borderId="36" xfId="0" applyNumberFormat="1" applyFont="1" applyBorder="1" applyAlignment="1">
      <alignment horizontal="center" vertical="top"/>
    </xf>
    <xf numFmtId="49" fontId="1" fillId="0" borderId="20" xfId="0" applyNumberFormat="1" applyFont="1" applyBorder="1" applyAlignment="1">
      <alignment horizontal="center" vertical="center" wrapText="1"/>
    </xf>
    <xf numFmtId="49" fontId="1" fillId="0" borderId="78" xfId="0" applyNumberFormat="1" applyFont="1" applyBorder="1" applyAlignment="1">
      <alignment horizontal="center" vertical="center" wrapText="1"/>
    </xf>
    <xf numFmtId="49" fontId="6" fillId="0" borderId="35" xfId="0" applyNumberFormat="1" applyFont="1" applyBorder="1" applyAlignment="1">
      <alignment horizontal="center" vertical="top"/>
    </xf>
    <xf numFmtId="49" fontId="1" fillId="0" borderId="34" xfId="0" applyNumberFormat="1" applyFont="1" applyBorder="1" applyAlignment="1">
      <alignment horizontal="center" vertical="center" wrapText="1"/>
    </xf>
    <xf numFmtId="49" fontId="7" fillId="0" borderId="0" xfId="0" applyNumberFormat="1" applyFont="1" applyBorder="1" applyAlignment="1">
      <alignment horizontal="left" vertical="center" wrapText="1"/>
    </xf>
    <xf numFmtId="0" fontId="1" fillId="0" borderId="0" xfId="0" applyNumberFormat="1" applyFont="1" applyBorder="1" applyAlignment="1">
      <alignment horizontal="left" wrapText="1"/>
    </xf>
    <xf numFmtId="14" fontId="1" fillId="0" borderId="0" xfId="0" applyNumberFormat="1" applyFont="1" applyBorder="1" applyAlignment="1">
      <alignment horizontal="left" wrapText="1"/>
    </xf>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wrapText="1"/>
    </xf>
    <xf numFmtId="0" fontId="9" fillId="0" borderId="0" xfId="0" applyNumberFormat="1" applyFont="1" applyFill="1" applyAlignment="1">
      <alignment horizontal="left"/>
    </xf>
    <xf numFmtId="49" fontId="2" fillId="0" borderId="0" xfId="0" applyNumberFormat="1" applyFont="1" applyBorder="1" applyAlignment="1">
      <alignment horizontal="left" wrapText="1"/>
    </xf>
    <xf numFmtId="0" fontId="1" fillId="0" borderId="0" xfId="0" applyFont="1" applyAlignment="1">
      <alignment horizontal="left" vertical="top" wrapText="1"/>
    </xf>
    <xf numFmtId="0" fontId="9" fillId="0" borderId="0" xfId="2" applyFont="1" applyAlignment="1">
      <alignment horizontal="left" vertical="center" wrapText="1"/>
    </xf>
    <xf numFmtId="0" fontId="6" fillId="0" borderId="0" xfId="2" applyFont="1" applyAlignment="1">
      <alignment horizontal="left"/>
    </xf>
    <xf numFmtId="0" fontId="2"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6" fillId="0" borderId="0" xfId="2" applyFont="1" applyAlignment="1">
      <alignment horizontal="left" vertical="center" wrapText="1"/>
    </xf>
    <xf numFmtId="49" fontId="2" fillId="5" borderId="6" xfId="0" applyNumberFormat="1" applyFont="1" applyFill="1" applyBorder="1" applyAlignment="1">
      <alignment horizontal="left" vertical="top" wrapText="1"/>
    </xf>
    <xf numFmtId="49" fontId="2" fillId="5" borderId="25" xfId="0" applyNumberFormat="1" applyFont="1" applyFill="1" applyBorder="1" applyAlignment="1">
      <alignment horizontal="left" vertical="top" wrapText="1"/>
    </xf>
    <xf numFmtId="49" fontId="2" fillId="5" borderId="26" xfId="0" applyNumberFormat="1" applyFont="1" applyFill="1" applyBorder="1" applyAlignment="1">
      <alignment horizontal="left" vertical="top" wrapText="1"/>
    </xf>
    <xf numFmtId="49" fontId="6" fillId="0" borderId="52" xfId="0" applyNumberFormat="1" applyFont="1" applyBorder="1" applyAlignment="1">
      <alignment horizontal="left" vertical="top" wrapText="1"/>
    </xf>
    <xf numFmtId="49" fontId="6" fillId="0" borderId="53" xfId="0" applyNumberFormat="1" applyFont="1" applyBorder="1" applyAlignment="1">
      <alignment horizontal="left" vertical="top" wrapText="1"/>
    </xf>
    <xf numFmtId="49" fontId="6" fillId="0" borderId="64" xfId="0" applyNumberFormat="1" applyFont="1" applyBorder="1" applyAlignment="1">
      <alignment horizontal="left" vertical="top" wrapText="1"/>
    </xf>
    <xf numFmtId="49" fontId="1" fillId="0" borderId="17"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14" fontId="1" fillId="0" borderId="0" xfId="0" applyNumberFormat="1" applyFont="1" applyAlignment="1">
      <alignment horizontal="left" wrapText="1"/>
    </xf>
    <xf numFmtId="0" fontId="1" fillId="0" borderId="6" xfId="0" applyNumberFormat="1" applyFont="1" applyBorder="1" applyAlignment="1">
      <alignment horizontal="left" vertical="top" wrapText="1"/>
    </xf>
    <xf numFmtId="0" fontId="1" fillId="0" borderId="25" xfId="0" applyNumberFormat="1" applyFont="1" applyBorder="1" applyAlignment="1">
      <alignment horizontal="left" vertical="top" wrapText="1"/>
    </xf>
    <xf numFmtId="0" fontId="1" fillId="0" borderId="26" xfId="0" applyNumberFormat="1" applyFont="1" applyBorder="1" applyAlignment="1">
      <alignment horizontal="left" vertical="top" wrapText="1"/>
    </xf>
    <xf numFmtId="0" fontId="7" fillId="0" borderId="0" xfId="0" applyFont="1" applyAlignment="1">
      <alignment horizontal="left" vertical="center" wrapText="1"/>
    </xf>
    <xf numFmtId="0" fontId="1" fillId="0" borderId="0" xfId="0" applyFont="1" applyAlignment="1">
      <alignment horizontal="center" wrapText="1"/>
    </xf>
    <xf numFmtId="0" fontId="7" fillId="0" borderId="0" xfId="0" applyFont="1" applyAlignment="1">
      <alignment horizontal="center" vertical="top" wrapText="1"/>
    </xf>
    <xf numFmtId="0" fontId="1" fillId="0" borderId="1" xfId="0" applyFont="1" applyBorder="1" applyAlignment="1">
      <alignment horizontal="center" wrapText="1"/>
    </xf>
    <xf numFmtId="49" fontId="6" fillId="0" borderId="45" xfId="0" applyNumberFormat="1" applyFont="1" applyBorder="1" applyAlignment="1">
      <alignment horizontal="center" vertical="top"/>
    </xf>
    <xf numFmtId="49" fontId="6" fillId="0" borderId="46" xfId="0" applyNumberFormat="1" applyFont="1" applyBorder="1" applyAlignment="1">
      <alignment horizontal="center" vertical="top"/>
    </xf>
    <xf numFmtId="49" fontId="9" fillId="6" borderId="4" xfId="2" applyNumberFormat="1" applyFont="1" applyFill="1" applyBorder="1" applyAlignment="1">
      <alignment horizontal="left" vertical="top" wrapText="1"/>
    </xf>
    <xf numFmtId="49" fontId="9" fillId="6" borderId="25" xfId="2" applyNumberFormat="1" applyFont="1" applyFill="1" applyBorder="1" applyAlignment="1">
      <alignment horizontal="left" vertical="top" wrapText="1"/>
    </xf>
    <xf numFmtId="49" fontId="9" fillId="6" borderId="26" xfId="2" applyNumberFormat="1" applyFont="1" applyFill="1" applyBorder="1" applyAlignment="1">
      <alignment horizontal="left" vertical="top" wrapText="1"/>
    </xf>
    <xf numFmtId="49" fontId="1" fillId="0" borderId="59" xfId="0" applyNumberFormat="1" applyFont="1" applyBorder="1" applyAlignment="1">
      <alignment horizontal="center" vertical="center" wrapText="1"/>
    </xf>
    <xf numFmtId="49" fontId="1" fillId="0" borderId="62" xfId="0" applyNumberFormat="1" applyFont="1" applyBorder="1" applyAlignment="1">
      <alignment horizontal="center" vertical="center" wrapText="1"/>
    </xf>
    <xf numFmtId="0" fontId="1" fillId="0" borderId="42" xfId="0" applyFont="1" applyBorder="1" applyAlignment="1">
      <alignment horizontal="left" vertical="top" wrapText="1"/>
    </xf>
    <xf numFmtId="0" fontId="1" fillId="0" borderId="32" xfId="0" applyFont="1" applyBorder="1" applyAlignment="1">
      <alignment horizontal="left" vertical="top" wrapText="1"/>
    </xf>
    <xf numFmtId="0" fontId="9" fillId="0" borderId="0" xfId="0" applyNumberFormat="1" applyFont="1" applyAlignment="1">
      <alignment horizontal="left"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43" xfId="0" applyFont="1" applyBorder="1" applyAlignment="1">
      <alignment horizontal="left" vertical="top" wrapText="1"/>
    </xf>
    <xf numFmtId="0" fontId="1" fillId="0" borderId="34" xfId="0"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28" xfId="0" applyNumberFormat="1" applyFont="1" applyBorder="1" applyAlignment="1">
      <alignment horizontal="left" vertical="top" wrapText="1"/>
    </xf>
    <xf numFmtId="49" fontId="2" fillId="0" borderId="59"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6" fillId="0" borderId="49" xfId="0" applyNumberFormat="1" applyFont="1" applyBorder="1" applyAlignment="1">
      <alignment horizontal="left" vertical="top" wrapText="1"/>
    </xf>
    <xf numFmtId="49" fontId="6" fillId="0" borderId="50" xfId="0" applyNumberFormat="1" applyFont="1" applyBorder="1" applyAlignment="1">
      <alignment horizontal="left" vertical="top" wrapText="1"/>
    </xf>
    <xf numFmtId="49" fontId="6" fillId="0" borderId="51" xfId="0" applyNumberFormat="1" applyFont="1" applyBorder="1" applyAlignment="1">
      <alignment horizontal="left" vertical="top" wrapText="1"/>
    </xf>
    <xf numFmtId="49" fontId="6" fillId="0" borderId="54" xfId="0" applyNumberFormat="1" applyFont="1" applyBorder="1" applyAlignment="1">
      <alignment horizontal="left" vertical="top" wrapText="1"/>
    </xf>
    <xf numFmtId="49" fontId="9" fillId="0" borderId="59" xfId="0" applyNumberFormat="1" applyFont="1" applyBorder="1" applyAlignment="1">
      <alignment horizontal="left" vertical="center" wrapText="1"/>
    </xf>
    <xf numFmtId="49" fontId="9" fillId="0" borderId="60" xfId="0" applyNumberFormat="1" applyFont="1" applyBorder="1" applyAlignment="1">
      <alignment horizontal="left" vertical="center" wrapText="1"/>
    </xf>
    <xf numFmtId="49" fontId="9" fillId="0" borderId="61"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49" fontId="6" fillId="0" borderId="60" xfId="0" applyNumberFormat="1" applyFont="1" applyBorder="1" applyAlignment="1">
      <alignment horizontal="left" vertical="center" wrapText="1"/>
    </xf>
    <xf numFmtId="49" fontId="6" fillId="0" borderId="61" xfId="0" applyNumberFormat="1" applyFont="1" applyBorder="1" applyAlignment="1">
      <alignment horizontal="left" vertical="center" wrapText="1"/>
    </xf>
    <xf numFmtId="49" fontId="11" fillId="0" borderId="49" xfId="0" applyNumberFormat="1" applyFont="1" applyBorder="1" applyAlignment="1">
      <alignment horizontal="center" vertical="center" wrapText="1"/>
    </xf>
    <xf numFmtId="49" fontId="11" fillId="0" borderId="51" xfId="0" applyNumberFormat="1" applyFont="1" applyBorder="1" applyAlignment="1">
      <alignment horizontal="center" vertical="center" wrapText="1"/>
    </xf>
    <xf numFmtId="49" fontId="6" fillId="0" borderId="68" xfId="0" applyNumberFormat="1" applyFont="1" applyBorder="1" applyAlignment="1">
      <alignment horizontal="left" vertical="top" wrapText="1"/>
    </xf>
    <xf numFmtId="49" fontId="6" fillId="0" borderId="69" xfId="0" applyNumberFormat="1" applyFont="1" applyBorder="1" applyAlignment="1">
      <alignment horizontal="left" vertical="top" wrapText="1"/>
    </xf>
    <xf numFmtId="49" fontId="6" fillId="0" borderId="49" xfId="0" applyNumberFormat="1" applyFont="1" applyBorder="1" applyAlignment="1">
      <alignment horizontal="left" vertical="top"/>
    </xf>
    <xf numFmtId="49" fontId="6" fillId="0" borderId="50" xfId="0" applyNumberFormat="1" applyFont="1" applyBorder="1" applyAlignment="1">
      <alignment horizontal="left" vertical="top"/>
    </xf>
    <xf numFmtId="49" fontId="6" fillId="0" borderId="18" xfId="0" applyNumberFormat="1" applyFont="1" applyBorder="1" applyAlignment="1">
      <alignment horizontal="left" vertical="top"/>
    </xf>
    <xf numFmtId="49" fontId="6" fillId="0" borderId="56" xfId="0" applyNumberFormat="1" applyFont="1" applyBorder="1" applyAlignment="1">
      <alignment horizontal="left" vertical="top" wrapText="1"/>
    </xf>
    <xf numFmtId="49" fontId="6" fillId="0" borderId="57" xfId="0" applyNumberFormat="1" applyFont="1" applyBorder="1" applyAlignment="1">
      <alignment horizontal="left" vertical="top" wrapText="1"/>
    </xf>
    <xf numFmtId="49" fontId="6" fillId="0" borderId="15" xfId="0" applyNumberFormat="1" applyFont="1" applyBorder="1" applyAlignment="1">
      <alignment horizontal="left" vertical="top" wrapText="1"/>
    </xf>
    <xf numFmtId="49" fontId="6" fillId="0" borderId="63"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6" fillId="0" borderId="55" xfId="0" applyNumberFormat="1" applyFont="1" applyBorder="1" applyAlignment="1">
      <alignment horizontal="left" vertical="top" wrapText="1"/>
    </xf>
    <xf numFmtId="49" fontId="1" fillId="0" borderId="65" xfId="0" applyNumberFormat="1" applyFont="1" applyBorder="1" applyAlignment="1">
      <alignment horizontal="center" vertical="top"/>
    </xf>
    <xf numFmtId="49" fontId="1" fillId="0" borderId="50" xfId="0" applyNumberFormat="1" applyFont="1" applyBorder="1" applyAlignment="1">
      <alignment horizontal="center" vertical="top"/>
    </xf>
    <xf numFmtId="49" fontId="2" fillId="0" borderId="66" xfId="0" applyNumberFormat="1" applyFont="1" applyBorder="1" applyAlignment="1">
      <alignment horizontal="left" vertical="center"/>
    </xf>
    <xf numFmtId="49" fontId="2" fillId="0" borderId="53" xfId="0" applyNumberFormat="1" applyFont="1" applyBorder="1" applyAlignment="1">
      <alignment horizontal="left" vertical="center"/>
    </xf>
    <xf numFmtId="49" fontId="2" fillId="0" borderId="64" xfId="0" applyNumberFormat="1" applyFont="1" applyBorder="1" applyAlignment="1">
      <alignment horizontal="left" vertical="center"/>
    </xf>
    <xf numFmtId="49" fontId="6" fillId="0" borderId="70" xfId="0" applyNumberFormat="1" applyFont="1" applyBorder="1" applyAlignment="1">
      <alignment horizontal="left"/>
    </xf>
    <xf numFmtId="49" fontId="6" fillId="0" borderId="71" xfId="0" applyNumberFormat="1" applyFont="1" applyBorder="1" applyAlignment="1">
      <alignment horizontal="left"/>
    </xf>
    <xf numFmtId="49" fontId="6" fillId="0" borderId="31" xfId="0" applyNumberFormat="1" applyFont="1" applyBorder="1" applyAlignment="1">
      <alignment horizontal="left"/>
    </xf>
    <xf numFmtId="49" fontId="6" fillId="0" borderId="76" xfId="0" applyNumberFormat="1" applyFont="1" applyBorder="1" applyAlignment="1">
      <alignment horizontal="center" vertical="top"/>
    </xf>
    <xf numFmtId="49" fontId="6" fillId="0" borderId="13" xfId="0" applyNumberFormat="1" applyFont="1" applyBorder="1" applyAlignment="1">
      <alignment horizontal="center" vertical="top"/>
    </xf>
    <xf numFmtId="49" fontId="6" fillId="0" borderId="75" xfId="0" applyNumberFormat="1" applyFont="1" applyBorder="1" applyAlignment="1">
      <alignment horizontal="center" vertical="top"/>
    </xf>
    <xf numFmtId="49" fontId="6" fillId="0" borderId="29" xfId="0" applyNumberFormat="1" applyFont="1" applyBorder="1" applyAlignment="1">
      <alignment horizontal="left" vertical="top"/>
    </xf>
    <xf numFmtId="49" fontId="6" fillId="0" borderId="42" xfId="0" applyNumberFormat="1" applyFont="1" applyBorder="1" applyAlignment="1">
      <alignment horizontal="left" vertical="top"/>
    </xf>
    <xf numFmtId="49" fontId="6" fillId="0" borderId="57" xfId="0" applyNumberFormat="1" applyFont="1" applyBorder="1" applyAlignment="1">
      <alignment horizontal="left" vertical="top"/>
    </xf>
    <xf numFmtId="49" fontId="6" fillId="0" borderId="15"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55" xfId="0" applyNumberFormat="1" applyFont="1" applyBorder="1" applyAlignment="1">
      <alignment horizontal="left" vertical="top"/>
    </xf>
    <xf numFmtId="49" fontId="6" fillId="0" borderId="58" xfId="0" applyNumberFormat="1" applyFont="1" applyBorder="1" applyAlignment="1">
      <alignment horizontal="left" vertical="top"/>
    </xf>
    <xf numFmtId="49" fontId="6" fillId="0" borderId="73" xfId="0" applyNumberFormat="1" applyFont="1" applyBorder="1" applyAlignment="1">
      <alignment horizontal="left" vertical="top" wrapText="1"/>
    </xf>
    <xf numFmtId="49" fontId="6" fillId="0" borderId="67" xfId="0" applyNumberFormat="1" applyFont="1" applyBorder="1" applyAlignment="1">
      <alignment horizontal="left" vertical="top" wrapText="1"/>
    </xf>
    <xf numFmtId="49" fontId="6" fillId="0" borderId="42" xfId="0" applyNumberFormat="1" applyFont="1" applyBorder="1" applyAlignment="1">
      <alignment horizontal="left" vertical="top" wrapText="1"/>
    </xf>
    <xf numFmtId="49" fontId="6" fillId="0" borderId="59" xfId="0" applyNumberFormat="1" applyFont="1" applyBorder="1" applyAlignment="1">
      <alignment horizontal="left" vertical="top" wrapText="1"/>
    </xf>
    <xf numFmtId="49" fontId="6" fillId="0" borderId="60" xfId="0" applyNumberFormat="1" applyFont="1" applyBorder="1" applyAlignment="1">
      <alignment horizontal="left" vertical="top" wrapText="1"/>
    </xf>
    <xf numFmtId="49" fontId="6" fillId="0" borderId="61" xfId="0" applyNumberFormat="1" applyFont="1" applyBorder="1" applyAlignment="1">
      <alignment horizontal="left" vertical="top"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6" fillId="0" borderId="37"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38" xfId="0" applyNumberFormat="1" applyFont="1" applyBorder="1" applyAlignment="1">
      <alignment horizontal="left" vertical="top" wrapText="1"/>
    </xf>
    <xf numFmtId="0" fontId="2" fillId="0" borderId="0" xfId="0" applyNumberFormat="1" applyFont="1" applyBorder="1" applyAlignment="1" applyProtection="1">
      <alignment horizontal="left" vertical="top" wrapText="1"/>
      <protection locked="0"/>
    </xf>
    <xf numFmtId="0" fontId="2" fillId="0" borderId="9"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3" fontId="2" fillId="0" borderId="9" xfId="0" applyNumberFormat="1" applyFont="1" applyBorder="1" applyAlignment="1" applyProtection="1">
      <alignment horizontal="center" vertical="top" wrapText="1"/>
      <protection locked="0"/>
    </xf>
    <xf numFmtId="3" fontId="2" fillId="0" borderId="14" xfId="0" applyNumberFormat="1"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0" fontId="7" fillId="0" borderId="57" xfId="0" applyFont="1" applyBorder="1" applyAlignment="1" applyProtection="1">
      <alignment horizontal="center" vertical="top"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2" fillId="0" borderId="7"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vertical="center"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Font="1" applyAlignment="1" applyProtection="1">
      <alignment horizontal="left" vertical="top" wrapText="1"/>
      <protection locked="0"/>
    </xf>
  </cellXfs>
  <cellStyles count="3">
    <cellStyle name="Hypertextové prepojenie" xfId="1" builtinId="8"/>
    <cellStyle name="Normálna" xfId="0" builtinId="0"/>
    <cellStyle name="normálne 2 2" xfId="2"/>
  </cellStyles>
  <dxfs count="2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0"/>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14" t="s">
        <v>12</v>
      </c>
      <c r="B1" s="114"/>
    </row>
    <row r="2" spans="1:10" x14ac:dyDescent="0.25">
      <c r="A2" s="116" t="s">
        <v>65</v>
      </c>
      <c r="B2" s="116"/>
      <c r="C2" s="116"/>
      <c r="D2" s="116"/>
    </row>
    <row r="3" spans="1:10" ht="24.95" customHeight="1" x14ac:dyDescent="0.25">
      <c r="A3" s="106"/>
      <c r="B3" s="106"/>
      <c r="C3" s="106"/>
    </row>
    <row r="4" spans="1:10" ht="36" customHeight="1" x14ac:dyDescent="0.3">
      <c r="A4" s="107" t="s">
        <v>50</v>
      </c>
      <c r="B4" s="108"/>
      <c r="C4" s="108"/>
      <c r="D4" s="108"/>
      <c r="E4" s="2"/>
      <c r="F4" s="2"/>
      <c r="G4" s="2"/>
      <c r="H4" s="2"/>
      <c r="I4" s="2"/>
      <c r="J4" s="2"/>
    </row>
    <row r="6" spans="1:10" x14ac:dyDescent="0.25">
      <c r="A6" s="113" t="s">
        <v>0</v>
      </c>
      <c r="B6" s="113"/>
      <c r="C6" s="109"/>
      <c r="D6" s="109"/>
      <c r="F6" s="24"/>
    </row>
    <row r="7" spans="1:10" x14ac:dyDescent="0.25">
      <c r="A7" s="113" t="s">
        <v>1</v>
      </c>
      <c r="B7" s="113"/>
      <c r="C7" s="104"/>
      <c r="D7" s="104"/>
    </row>
    <row r="8" spans="1:10" x14ac:dyDescent="0.25">
      <c r="A8" s="113" t="s">
        <v>2</v>
      </c>
      <c r="B8" s="113"/>
      <c r="C8" s="104"/>
      <c r="D8" s="104"/>
    </row>
    <row r="9" spans="1:10" x14ac:dyDescent="0.25">
      <c r="A9" s="113" t="s">
        <v>3</v>
      </c>
      <c r="B9" s="113"/>
      <c r="C9" s="104"/>
      <c r="D9" s="104"/>
    </row>
    <row r="10" spans="1:10" x14ac:dyDescent="0.25">
      <c r="A10" s="3"/>
      <c r="B10" s="3"/>
      <c r="C10" s="3"/>
    </row>
    <row r="11" spans="1:10" x14ac:dyDescent="0.25">
      <c r="A11" s="115" t="s">
        <v>7</v>
      </c>
      <c r="B11" s="115"/>
      <c r="C11" s="115"/>
      <c r="D11" s="5"/>
      <c r="E11" s="5"/>
      <c r="F11" s="5"/>
      <c r="G11" s="5"/>
      <c r="H11" s="5"/>
      <c r="I11" s="5"/>
      <c r="J11" s="5"/>
    </row>
    <row r="12" spans="1:10" x14ac:dyDescent="0.25">
      <c r="A12" s="113" t="s">
        <v>4</v>
      </c>
      <c r="B12" s="113"/>
      <c r="C12" s="117"/>
      <c r="D12" s="117"/>
    </row>
    <row r="13" spans="1:10" x14ac:dyDescent="0.25">
      <c r="A13" s="113" t="s">
        <v>22</v>
      </c>
      <c r="B13" s="113"/>
      <c r="C13" s="112"/>
      <c r="D13" s="112"/>
    </row>
    <row r="14" spans="1:10" x14ac:dyDescent="0.25">
      <c r="A14" s="113" t="s">
        <v>5</v>
      </c>
      <c r="B14" s="113"/>
      <c r="C14" s="112"/>
      <c r="D14" s="112"/>
    </row>
    <row r="15" spans="1:10" x14ac:dyDescent="0.25">
      <c r="A15" s="113" t="s">
        <v>6</v>
      </c>
      <c r="B15" s="113"/>
      <c r="C15" s="111"/>
      <c r="D15" s="112"/>
    </row>
    <row r="16" spans="1:10" x14ac:dyDescent="0.25">
      <c r="A16" s="3"/>
      <c r="B16" s="3"/>
      <c r="C16" s="3"/>
    </row>
    <row r="17" spans="1:5" ht="24.95" customHeight="1" x14ac:dyDescent="0.25">
      <c r="A17" s="106"/>
      <c r="B17" s="106"/>
      <c r="C17" s="106"/>
    </row>
    <row r="18" spans="1:5" x14ac:dyDescent="0.25">
      <c r="A18" s="1" t="s">
        <v>8</v>
      </c>
      <c r="B18" s="104"/>
      <c r="C18" s="104"/>
    </row>
    <row r="19" spans="1:5" x14ac:dyDescent="0.25">
      <c r="A19" s="4" t="s">
        <v>10</v>
      </c>
      <c r="B19" s="105"/>
      <c r="C19" s="105"/>
    </row>
    <row r="25" spans="1:5" ht="28.5" customHeight="1" x14ac:dyDescent="0.25">
      <c r="D25" s="14"/>
    </row>
    <row r="26" spans="1:5" x14ac:dyDescent="0.25">
      <c r="D26" s="63" t="s">
        <v>40</v>
      </c>
    </row>
    <row r="29" spans="1:5" s="10" customFormat="1" ht="11.25" x14ac:dyDescent="0.2">
      <c r="A29" s="110" t="s">
        <v>11</v>
      </c>
      <c r="B29" s="110"/>
    </row>
    <row r="30" spans="1:5" s="11" customFormat="1" ht="15" customHeight="1" x14ac:dyDescent="0.2">
      <c r="A30" s="15"/>
      <c r="B30" s="103" t="s">
        <v>13</v>
      </c>
      <c r="C30" s="103"/>
      <c r="D30" s="12"/>
      <c r="E30" s="13"/>
    </row>
  </sheetData>
  <mergeCells count="26">
    <mergeCell ref="A1:B1"/>
    <mergeCell ref="A15:B15"/>
    <mergeCell ref="A14:B14"/>
    <mergeCell ref="A12:B12"/>
    <mergeCell ref="A11:C11"/>
    <mergeCell ref="A2:D2"/>
    <mergeCell ref="A3:C3"/>
    <mergeCell ref="C12:D12"/>
    <mergeCell ref="A8:B8"/>
    <mergeCell ref="A7:B7"/>
    <mergeCell ref="A6:B6"/>
    <mergeCell ref="B30:C30"/>
    <mergeCell ref="B18:C18"/>
    <mergeCell ref="B19:C19"/>
    <mergeCell ref="A17:C17"/>
    <mergeCell ref="A4:D4"/>
    <mergeCell ref="C6:D6"/>
    <mergeCell ref="A29:B29"/>
    <mergeCell ref="C7:D7"/>
    <mergeCell ref="C8:D8"/>
    <mergeCell ref="C9:D9"/>
    <mergeCell ref="C15:D15"/>
    <mergeCell ref="C14:D14"/>
    <mergeCell ref="A9:B9"/>
    <mergeCell ref="A13:B13"/>
    <mergeCell ref="C13:D13"/>
  </mergeCells>
  <conditionalFormatting sqref="C6:D6">
    <cfRule type="containsBlanks" dxfId="23" priority="14">
      <formula>LEN(TRIM(C6))=0</formula>
    </cfRule>
  </conditionalFormatting>
  <conditionalFormatting sqref="C7:D9">
    <cfRule type="containsBlanks" dxfId="22" priority="11">
      <formula>LEN(TRIM(C7))=0</formula>
    </cfRule>
  </conditionalFormatting>
  <conditionalFormatting sqref="C12:D12 C14:D15">
    <cfRule type="containsBlanks" dxfId="21" priority="10">
      <formula>LEN(TRIM(C12))=0</formula>
    </cfRule>
  </conditionalFormatting>
  <conditionalFormatting sqref="A30:B30">
    <cfRule type="containsBlanks" dxfId="20" priority="9">
      <formula>LEN(TRIM(A30))=0</formula>
    </cfRule>
  </conditionalFormatting>
  <conditionalFormatting sqref="B18:C19">
    <cfRule type="containsBlanks" dxfId="19" priority="2">
      <formula>LEN(TRIM(B18))=0</formula>
    </cfRule>
  </conditionalFormatting>
  <conditionalFormatting sqref="C13:D13">
    <cfRule type="containsBlanks" dxfId="18" priority="1">
      <formula>LEN(TRIM(C13))=0</formula>
    </cfRule>
  </conditionalFormatting>
  <pageMargins left="0.98425196850393704"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104"/>
  <sheetViews>
    <sheetView showGridLines="0" zoomScale="90" zoomScaleNormal="90" workbookViewId="0">
      <selection sqref="A1:D1"/>
    </sheetView>
  </sheetViews>
  <sheetFormatPr defaultRowHeight="15" x14ac:dyDescent="0.25"/>
  <cols>
    <col min="1" max="1" width="5" style="3" bestFit="1" customWidth="1"/>
    <col min="2" max="3" width="3.42578125" style="3" customWidth="1"/>
    <col min="4" max="4" width="59.85546875" style="3" customWidth="1"/>
    <col min="5" max="5" width="26.5703125" style="3" customWidth="1"/>
    <col min="6" max="7" width="12.7109375" style="3" customWidth="1"/>
    <col min="8" max="16384" width="9.140625" style="3"/>
  </cols>
  <sheetData>
    <row r="1" spans="1:16" x14ac:dyDescent="0.25">
      <c r="A1" s="113" t="s">
        <v>12</v>
      </c>
      <c r="B1" s="113"/>
      <c r="C1" s="113"/>
      <c r="D1" s="113"/>
      <c r="E1" s="74"/>
    </row>
    <row r="2" spans="1:16" ht="15" customHeight="1" x14ac:dyDescent="0.25">
      <c r="A2" s="151" t="str">
        <f>'Príloha č. 1'!A2:C2</f>
        <v>Poistenie nehnuteľnosti</v>
      </c>
      <c r="B2" s="151"/>
      <c r="C2" s="151"/>
      <c r="D2" s="151"/>
      <c r="E2" s="151"/>
      <c r="F2" s="151"/>
      <c r="G2" s="151"/>
    </row>
    <row r="3" spans="1:16" ht="15" customHeight="1" x14ac:dyDescent="0.25">
      <c r="A3" s="139"/>
      <c r="B3" s="139"/>
      <c r="C3" s="139"/>
      <c r="D3" s="139"/>
      <c r="E3" s="139"/>
      <c r="F3" s="139"/>
    </row>
    <row r="4" spans="1:16" ht="18.75" customHeight="1" x14ac:dyDescent="0.3">
      <c r="A4" s="107" t="s">
        <v>23</v>
      </c>
      <c r="B4" s="107"/>
      <c r="C4" s="107"/>
      <c r="D4" s="107"/>
      <c r="E4" s="107"/>
      <c r="F4" s="107"/>
      <c r="G4" s="107"/>
      <c r="H4" s="9"/>
      <c r="I4" s="9"/>
      <c r="J4" s="9"/>
      <c r="K4" s="9"/>
      <c r="L4" s="9"/>
      <c r="M4" s="9"/>
    </row>
    <row r="5" spans="1:16" s="8" customFormat="1" ht="15" customHeight="1" x14ac:dyDescent="0.25">
      <c r="A5" s="18"/>
      <c r="B5" s="18"/>
      <c r="C5" s="18"/>
      <c r="D5" s="18"/>
      <c r="E5" s="18"/>
      <c r="F5" s="18"/>
      <c r="G5" s="18"/>
    </row>
    <row r="6" spans="1:16" s="8" customFormat="1" ht="30" customHeight="1" x14ac:dyDescent="0.25">
      <c r="A6" s="156" t="s">
        <v>18</v>
      </c>
      <c r="B6" s="157"/>
      <c r="C6" s="157"/>
      <c r="D6" s="157"/>
      <c r="E6" s="158"/>
      <c r="F6" s="22" t="s">
        <v>20</v>
      </c>
      <c r="G6" s="23" t="s">
        <v>19</v>
      </c>
    </row>
    <row r="7" spans="1:16" s="8" customFormat="1" ht="30" customHeight="1" x14ac:dyDescent="0.25">
      <c r="A7" s="72" t="s">
        <v>69</v>
      </c>
      <c r="B7" s="124" t="s">
        <v>67</v>
      </c>
      <c r="C7" s="125"/>
      <c r="D7" s="125"/>
      <c r="E7" s="125"/>
      <c r="F7" s="125"/>
      <c r="G7" s="126"/>
    </row>
    <row r="8" spans="1:16" s="8" customFormat="1" ht="35.25" customHeight="1" x14ac:dyDescent="0.25">
      <c r="A8" s="69" t="s">
        <v>14</v>
      </c>
      <c r="B8" s="152" t="s">
        <v>66</v>
      </c>
      <c r="C8" s="152"/>
      <c r="D8" s="152"/>
      <c r="E8" s="152"/>
      <c r="F8" s="152"/>
      <c r="G8" s="153"/>
    </row>
    <row r="9" spans="1:16" s="8" customFormat="1" ht="34.5" customHeight="1" x14ac:dyDescent="0.25">
      <c r="A9" s="70" t="s">
        <v>15</v>
      </c>
      <c r="B9" s="149" t="s">
        <v>68</v>
      </c>
      <c r="C9" s="149"/>
      <c r="D9" s="149"/>
      <c r="E9" s="149"/>
      <c r="F9" s="149"/>
      <c r="G9" s="150"/>
    </row>
    <row r="10" spans="1:16" s="8" customFormat="1" ht="84" customHeight="1" x14ac:dyDescent="0.25">
      <c r="A10" s="80" t="s">
        <v>16</v>
      </c>
      <c r="B10" s="149" t="s">
        <v>70</v>
      </c>
      <c r="C10" s="149"/>
      <c r="D10" s="149"/>
      <c r="E10" s="149"/>
      <c r="F10" s="149"/>
      <c r="G10" s="150"/>
    </row>
    <row r="11" spans="1:16" s="8" customFormat="1" ht="99.75" customHeight="1" x14ac:dyDescent="0.25">
      <c r="A11" s="80" t="s">
        <v>17</v>
      </c>
      <c r="B11" s="149" t="s">
        <v>71</v>
      </c>
      <c r="C11" s="149"/>
      <c r="D11" s="149"/>
      <c r="E11" s="149"/>
      <c r="F11" s="149"/>
      <c r="G11" s="150"/>
    </row>
    <row r="12" spans="1:16" s="8" customFormat="1" ht="24.75" customHeight="1" x14ac:dyDescent="0.25">
      <c r="A12" s="71" t="s">
        <v>27</v>
      </c>
      <c r="B12" s="154" t="s">
        <v>72</v>
      </c>
      <c r="C12" s="154"/>
      <c r="D12" s="154"/>
      <c r="E12" s="154"/>
      <c r="F12" s="154"/>
      <c r="G12" s="155"/>
      <c r="K12" s="68"/>
      <c r="L12" s="68"/>
      <c r="M12" s="68"/>
      <c r="N12" s="68"/>
      <c r="O12" s="68"/>
      <c r="P12" s="68"/>
    </row>
    <row r="13" spans="1:16" s="8" customFormat="1" ht="30" customHeight="1" x14ac:dyDescent="0.25">
      <c r="A13" s="73" t="s">
        <v>73</v>
      </c>
      <c r="B13" s="124" t="s">
        <v>74</v>
      </c>
      <c r="C13" s="125"/>
      <c r="D13" s="125"/>
      <c r="E13" s="125"/>
      <c r="F13" s="125"/>
      <c r="G13" s="126"/>
    </row>
    <row r="14" spans="1:16" s="7" customFormat="1" ht="43.5" customHeight="1" x14ac:dyDescent="0.25">
      <c r="A14" s="79" t="s">
        <v>14</v>
      </c>
      <c r="B14" s="161" t="s">
        <v>160</v>
      </c>
      <c r="C14" s="162"/>
      <c r="D14" s="162"/>
      <c r="E14" s="162"/>
      <c r="F14" s="162"/>
      <c r="G14" s="163"/>
    </row>
    <row r="15" spans="1:16" s="7" customFormat="1" ht="33.75" customHeight="1" x14ac:dyDescent="0.25">
      <c r="A15" s="81" t="s">
        <v>15</v>
      </c>
      <c r="B15" s="127" t="s">
        <v>75</v>
      </c>
      <c r="C15" s="128"/>
      <c r="D15" s="128"/>
      <c r="E15" s="128"/>
      <c r="F15" s="128"/>
      <c r="G15" s="164"/>
    </row>
    <row r="16" spans="1:16" s="8" customFormat="1" ht="30" customHeight="1" x14ac:dyDescent="0.25">
      <c r="A16" s="73" t="s">
        <v>76</v>
      </c>
      <c r="B16" s="124" t="s">
        <v>77</v>
      </c>
      <c r="C16" s="125"/>
      <c r="D16" s="125"/>
      <c r="E16" s="125"/>
      <c r="F16" s="125"/>
      <c r="G16" s="126"/>
    </row>
    <row r="17" spans="1:7" s="7" customFormat="1" ht="28.5" customHeight="1" x14ac:dyDescent="0.25">
      <c r="A17" s="184"/>
      <c r="B17" s="185"/>
      <c r="C17" s="83"/>
      <c r="D17" s="84"/>
      <c r="E17" s="87" t="s">
        <v>85</v>
      </c>
      <c r="F17" s="171" t="s">
        <v>86</v>
      </c>
      <c r="G17" s="172"/>
    </row>
    <row r="18" spans="1:7" s="7" customFormat="1" ht="28.5" customHeight="1" x14ac:dyDescent="0.25">
      <c r="A18" s="89" t="s">
        <v>14</v>
      </c>
      <c r="B18" s="165" t="s">
        <v>87</v>
      </c>
      <c r="C18" s="166"/>
      <c r="D18" s="167"/>
      <c r="E18" s="90">
        <f>SUM(E19:E23)</f>
        <v>18541809.949999999</v>
      </c>
      <c r="F18" s="159"/>
      <c r="G18" s="160"/>
    </row>
    <row r="19" spans="1:7" s="7" customFormat="1" ht="28.5" customHeight="1" x14ac:dyDescent="0.25">
      <c r="A19" s="88" t="s">
        <v>78</v>
      </c>
      <c r="B19" s="168" t="s">
        <v>88</v>
      </c>
      <c r="C19" s="169"/>
      <c r="D19" s="170"/>
      <c r="E19" s="91">
        <v>18252681.09</v>
      </c>
      <c r="F19" s="147" t="s">
        <v>99</v>
      </c>
      <c r="G19" s="148"/>
    </row>
    <row r="20" spans="1:7" s="7" customFormat="1" ht="28.5" customHeight="1" x14ac:dyDescent="0.25">
      <c r="A20" s="88" t="s">
        <v>79</v>
      </c>
      <c r="B20" s="168" t="s">
        <v>89</v>
      </c>
      <c r="C20" s="169"/>
      <c r="D20" s="170"/>
      <c r="E20" s="91">
        <v>138356.5</v>
      </c>
      <c r="F20" s="147" t="s">
        <v>100</v>
      </c>
      <c r="G20" s="148"/>
    </row>
    <row r="21" spans="1:7" s="7" customFormat="1" ht="28.5" customHeight="1" x14ac:dyDescent="0.25">
      <c r="A21" s="88" t="s">
        <v>80</v>
      </c>
      <c r="B21" s="168" t="s">
        <v>90</v>
      </c>
      <c r="C21" s="169"/>
      <c r="D21" s="170"/>
      <c r="E21" s="91">
        <v>76921.2</v>
      </c>
      <c r="F21" s="147" t="s">
        <v>100</v>
      </c>
      <c r="G21" s="148"/>
    </row>
    <row r="22" spans="1:7" s="7" customFormat="1" ht="28.5" customHeight="1" x14ac:dyDescent="0.25">
      <c r="A22" s="88" t="s">
        <v>81</v>
      </c>
      <c r="B22" s="168" t="s">
        <v>91</v>
      </c>
      <c r="C22" s="169"/>
      <c r="D22" s="170"/>
      <c r="E22" s="91">
        <v>52765.34</v>
      </c>
      <c r="F22" s="147" t="s">
        <v>100</v>
      </c>
      <c r="G22" s="148"/>
    </row>
    <row r="23" spans="1:7" s="7" customFormat="1" ht="28.5" customHeight="1" x14ac:dyDescent="0.25">
      <c r="A23" s="88" t="s">
        <v>82</v>
      </c>
      <c r="B23" s="168" t="s">
        <v>92</v>
      </c>
      <c r="C23" s="169"/>
      <c r="D23" s="170"/>
      <c r="E23" s="91">
        <v>21085.82</v>
      </c>
      <c r="F23" s="147" t="s">
        <v>100</v>
      </c>
      <c r="G23" s="148"/>
    </row>
    <row r="24" spans="1:7" s="7" customFormat="1" ht="28.5" customHeight="1" x14ac:dyDescent="0.25">
      <c r="A24" s="89" t="s">
        <v>15</v>
      </c>
      <c r="B24" s="165" t="s">
        <v>93</v>
      </c>
      <c r="C24" s="166"/>
      <c r="D24" s="167"/>
      <c r="E24" s="90">
        <f>SUM(E25:E29)</f>
        <v>531700.9</v>
      </c>
      <c r="F24" s="147" t="s">
        <v>100</v>
      </c>
      <c r="G24" s="148"/>
    </row>
    <row r="25" spans="1:7" s="7" customFormat="1" ht="28.5" customHeight="1" x14ac:dyDescent="0.25">
      <c r="A25" s="88" t="s">
        <v>44</v>
      </c>
      <c r="B25" s="168" t="s">
        <v>94</v>
      </c>
      <c r="C25" s="169"/>
      <c r="D25" s="170"/>
      <c r="E25" s="91">
        <v>186504.33</v>
      </c>
      <c r="F25" s="147" t="s">
        <v>100</v>
      </c>
      <c r="G25" s="148"/>
    </row>
    <row r="26" spans="1:7" s="7" customFormat="1" ht="28.5" customHeight="1" x14ac:dyDescent="0.25">
      <c r="A26" s="88" t="s">
        <v>45</v>
      </c>
      <c r="B26" s="168" t="s">
        <v>95</v>
      </c>
      <c r="C26" s="169"/>
      <c r="D26" s="170"/>
      <c r="E26" s="91">
        <v>13891.92</v>
      </c>
      <c r="F26" s="147" t="s">
        <v>100</v>
      </c>
      <c r="G26" s="148"/>
    </row>
    <row r="27" spans="1:7" s="7" customFormat="1" ht="28.5" customHeight="1" x14ac:dyDescent="0.25">
      <c r="A27" s="88" t="s">
        <v>47</v>
      </c>
      <c r="B27" s="168" t="s">
        <v>95</v>
      </c>
      <c r="C27" s="169"/>
      <c r="D27" s="170"/>
      <c r="E27" s="91">
        <v>194578.68</v>
      </c>
      <c r="F27" s="147" t="s">
        <v>100</v>
      </c>
      <c r="G27" s="148"/>
    </row>
    <row r="28" spans="1:7" s="7" customFormat="1" ht="28.5" customHeight="1" x14ac:dyDescent="0.25">
      <c r="A28" s="88" t="s">
        <v>48</v>
      </c>
      <c r="B28" s="168" t="s">
        <v>96</v>
      </c>
      <c r="C28" s="169"/>
      <c r="D28" s="170"/>
      <c r="E28" s="91">
        <v>67357.33</v>
      </c>
      <c r="F28" s="147" t="s">
        <v>100</v>
      </c>
      <c r="G28" s="148"/>
    </row>
    <row r="29" spans="1:7" s="7" customFormat="1" ht="28.5" customHeight="1" x14ac:dyDescent="0.25">
      <c r="A29" s="88" t="s">
        <v>49</v>
      </c>
      <c r="B29" s="168" t="s">
        <v>97</v>
      </c>
      <c r="C29" s="169"/>
      <c r="D29" s="170"/>
      <c r="E29" s="91">
        <v>69368.639999999999</v>
      </c>
      <c r="F29" s="147" t="s">
        <v>99</v>
      </c>
      <c r="G29" s="148"/>
    </row>
    <row r="30" spans="1:7" s="7" customFormat="1" ht="28.5" customHeight="1" x14ac:dyDescent="0.25">
      <c r="A30" s="186" t="s">
        <v>98</v>
      </c>
      <c r="B30" s="187"/>
      <c r="C30" s="187"/>
      <c r="D30" s="188"/>
      <c r="E30" s="90">
        <f>E18+E24</f>
        <v>19073510.849999998</v>
      </c>
      <c r="F30" s="159"/>
      <c r="G30" s="160"/>
    </row>
    <row r="31" spans="1:7" s="8" customFormat="1" ht="30" customHeight="1" x14ac:dyDescent="0.25">
      <c r="A31" s="73" t="s">
        <v>83</v>
      </c>
      <c r="B31" s="124" t="s">
        <v>84</v>
      </c>
      <c r="C31" s="125"/>
      <c r="D31" s="125"/>
      <c r="E31" s="125"/>
      <c r="F31" s="125"/>
      <c r="G31" s="126"/>
    </row>
    <row r="32" spans="1:7" s="7" customFormat="1" ht="22.5" customHeight="1" x14ac:dyDescent="0.25">
      <c r="A32" s="98" t="s">
        <v>14</v>
      </c>
      <c r="B32" s="175" t="s">
        <v>101</v>
      </c>
      <c r="C32" s="176"/>
      <c r="D32" s="176"/>
      <c r="E32" s="177"/>
      <c r="F32" s="99" t="s">
        <v>42</v>
      </c>
      <c r="G32" s="100"/>
    </row>
    <row r="33" spans="1:7" s="7" customFormat="1" ht="18.75" customHeight="1" x14ac:dyDescent="0.25">
      <c r="A33" s="142" t="s">
        <v>78</v>
      </c>
      <c r="B33" s="178" t="s">
        <v>143</v>
      </c>
      <c r="C33" s="179"/>
      <c r="D33" s="179"/>
      <c r="E33" s="180"/>
      <c r="F33" s="130" t="s">
        <v>42</v>
      </c>
      <c r="G33" s="132"/>
    </row>
    <row r="34" spans="1:7" s="7" customFormat="1" ht="18.75" customHeight="1" x14ac:dyDescent="0.25">
      <c r="A34" s="143"/>
      <c r="B34" s="86" t="s">
        <v>52</v>
      </c>
      <c r="C34" s="181" t="s">
        <v>102</v>
      </c>
      <c r="D34" s="182"/>
      <c r="E34" s="183"/>
      <c r="F34" s="131"/>
      <c r="G34" s="133"/>
    </row>
    <row r="35" spans="1:7" s="7" customFormat="1" ht="18.75" customHeight="1" x14ac:dyDescent="0.25">
      <c r="A35" s="143"/>
      <c r="B35" s="92" t="s">
        <v>53</v>
      </c>
      <c r="C35" s="173" t="s">
        <v>103</v>
      </c>
      <c r="D35" s="173"/>
      <c r="E35" s="174"/>
      <c r="F35" s="131"/>
      <c r="G35" s="133"/>
    </row>
    <row r="36" spans="1:7" s="7" customFormat="1" ht="18.75" customHeight="1" x14ac:dyDescent="0.25">
      <c r="A36" s="143"/>
      <c r="B36" s="92" t="s">
        <v>54</v>
      </c>
      <c r="C36" s="173" t="s">
        <v>104</v>
      </c>
      <c r="D36" s="173"/>
      <c r="E36" s="174"/>
      <c r="F36" s="131"/>
      <c r="G36" s="133"/>
    </row>
    <row r="37" spans="1:7" s="7" customFormat="1" ht="18.75" customHeight="1" x14ac:dyDescent="0.25">
      <c r="A37" s="143"/>
      <c r="B37" s="92" t="s">
        <v>55</v>
      </c>
      <c r="C37" s="173" t="s">
        <v>105</v>
      </c>
      <c r="D37" s="173"/>
      <c r="E37" s="174"/>
      <c r="F37" s="131"/>
      <c r="G37" s="133"/>
    </row>
    <row r="38" spans="1:7" s="7" customFormat="1" ht="18.75" customHeight="1" x14ac:dyDescent="0.25">
      <c r="A38" s="143"/>
      <c r="B38" s="92" t="s">
        <v>56</v>
      </c>
      <c r="C38" s="173" t="s">
        <v>106</v>
      </c>
      <c r="D38" s="173"/>
      <c r="E38" s="174"/>
      <c r="F38" s="131"/>
      <c r="G38" s="133"/>
    </row>
    <row r="39" spans="1:7" s="7" customFormat="1" ht="18.75" customHeight="1" x14ac:dyDescent="0.25">
      <c r="A39" s="143"/>
      <c r="B39" s="92" t="s">
        <v>57</v>
      </c>
      <c r="C39" s="173" t="s">
        <v>107</v>
      </c>
      <c r="D39" s="173"/>
      <c r="E39" s="174"/>
      <c r="F39" s="131"/>
      <c r="G39" s="133"/>
    </row>
    <row r="40" spans="1:7" s="7" customFormat="1" ht="18.75" customHeight="1" x14ac:dyDescent="0.25">
      <c r="A40" s="143"/>
      <c r="B40" s="92" t="s">
        <v>58</v>
      </c>
      <c r="C40" s="173" t="s">
        <v>108</v>
      </c>
      <c r="D40" s="173"/>
      <c r="E40" s="174"/>
      <c r="F40" s="131"/>
      <c r="G40" s="133"/>
    </row>
    <row r="41" spans="1:7" s="7" customFormat="1" ht="33.75" customHeight="1" x14ac:dyDescent="0.25">
      <c r="A41" s="143"/>
      <c r="B41" s="92" t="s">
        <v>59</v>
      </c>
      <c r="C41" s="173" t="s">
        <v>109</v>
      </c>
      <c r="D41" s="173"/>
      <c r="E41" s="174"/>
      <c r="F41" s="131"/>
      <c r="G41" s="133"/>
    </row>
    <row r="42" spans="1:7" s="7" customFormat="1" ht="30.75" customHeight="1" x14ac:dyDescent="0.25">
      <c r="A42" s="143"/>
      <c r="B42" s="92" t="s">
        <v>60</v>
      </c>
      <c r="C42" s="173" t="s">
        <v>110</v>
      </c>
      <c r="D42" s="173"/>
      <c r="E42" s="174"/>
      <c r="F42" s="131"/>
      <c r="G42" s="133"/>
    </row>
    <row r="43" spans="1:7" s="7" customFormat="1" ht="18.75" customHeight="1" x14ac:dyDescent="0.25">
      <c r="A43" s="143"/>
      <c r="B43" s="92" t="s">
        <v>61</v>
      </c>
      <c r="C43" s="173" t="s">
        <v>111</v>
      </c>
      <c r="D43" s="173"/>
      <c r="E43" s="174"/>
      <c r="F43" s="131"/>
      <c r="G43" s="133"/>
    </row>
    <row r="44" spans="1:7" s="7" customFormat="1" ht="18.75" customHeight="1" x14ac:dyDescent="0.25">
      <c r="A44" s="143"/>
      <c r="B44" s="92" t="s">
        <v>113</v>
      </c>
      <c r="C44" s="173" t="s">
        <v>112</v>
      </c>
      <c r="D44" s="173"/>
      <c r="E44" s="174"/>
      <c r="F44" s="131"/>
      <c r="G44" s="133"/>
    </row>
    <row r="45" spans="1:7" s="7" customFormat="1" ht="31.5" customHeight="1" x14ac:dyDescent="0.25">
      <c r="A45" s="143"/>
      <c r="B45" s="92" t="s">
        <v>115</v>
      </c>
      <c r="C45" s="173" t="s">
        <v>114</v>
      </c>
      <c r="D45" s="173"/>
      <c r="E45" s="174"/>
      <c r="F45" s="131"/>
      <c r="G45" s="133"/>
    </row>
    <row r="46" spans="1:7" s="7" customFormat="1" ht="18.75" customHeight="1" x14ac:dyDescent="0.25">
      <c r="A46" s="143"/>
      <c r="B46" s="92" t="s">
        <v>136</v>
      </c>
      <c r="C46" s="173" t="s">
        <v>116</v>
      </c>
      <c r="D46" s="173"/>
      <c r="E46" s="174"/>
      <c r="F46" s="131"/>
      <c r="G46" s="133"/>
    </row>
    <row r="47" spans="1:7" s="7" customFormat="1" ht="18.75" customHeight="1" x14ac:dyDescent="0.25">
      <c r="A47" s="143"/>
      <c r="B47" s="92" t="s">
        <v>137</v>
      </c>
      <c r="C47" s="173" t="s">
        <v>117</v>
      </c>
      <c r="D47" s="173"/>
      <c r="E47" s="174"/>
      <c r="F47" s="131"/>
      <c r="G47" s="133"/>
    </row>
    <row r="48" spans="1:7" s="7" customFormat="1" ht="18.75" customHeight="1" x14ac:dyDescent="0.25">
      <c r="A48" s="143"/>
      <c r="B48" s="92" t="s">
        <v>119</v>
      </c>
      <c r="C48" s="173" t="s">
        <v>118</v>
      </c>
      <c r="D48" s="173"/>
      <c r="E48" s="174"/>
      <c r="F48" s="131"/>
      <c r="G48" s="133"/>
    </row>
    <row r="49" spans="1:7" s="7" customFormat="1" ht="18.75" customHeight="1" x14ac:dyDescent="0.25">
      <c r="A49" s="143"/>
      <c r="B49" s="92" t="s">
        <v>121</v>
      </c>
      <c r="C49" s="173" t="s">
        <v>120</v>
      </c>
      <c r="D49" s="173"/>
      <c r="E49" s="174"/>
      <c r="F49" s="131"/>
      <c r="G49" s="133"/>
    </row>
    <row r="50" spans="1:7" s="7" customFormat="1" ht="18.75" customHeight="1" x14ac:dyDescent="0.25">
      <c r="A50" s="143"/>
      <c r="B50" s="92" t="s">
        <v>123</v>
      </c>
      <c r="C50" s="173" t="s">
        <v>122</v>
      </c>
      <c r="D50" s="173"/>
      <c r="E50" s="174"/>
      <c r="F50" s="131"/>
      <c r="G50" s="133"/>
    </row>
    <row r="51" spans="1:7" s="7" customFormat="1" ht="29.25" customHeight="1" x14ac:dyDescent="0.25">
      <c r="A51" s="143"/>
      <c r="B51" s="92" t="s">
        <v>125</v>
      </c>
      <c r="C51" s="173" t="s">
        <v>124</v>
      </c>
      <c r="D51" s="173"/>
      <c r="E51" s="174"/>
      <c r="F51" s="131"/>
      <c r="G51" s="133"/>
    </row>
    <row r="52" spans="1:7" s="7" customFormat="1" ht="29.25" customHeight="1" x14ac:dyDescent="0.25">
      <c r="A52" s="143"/>
      <c r="B52" s="92" t="s">
        <v>127</v>
      </c>
      <c r="C52" s="173" t="s">
        <v>126</v>
      </c>
      <c r="D52" s="173"/>
      <c r="E52" s="174"/>
      <c r="F52" s="131"/>
      <c r="G52" s="133"/>
    </row>
    <row r="53" spans="1:7" s="7" customFormat="1" x14ac:dyDescent="0.25">
      <c r="A53" s="143"/>
      <c r="B53" s="92" t="s">
        <v>129</v>
      </c>
      <c r="C53" s="173" t="s">
        <v>128</v>
      </c>
      <c r="D53" s="173"/>
      <c r="E53" s="174"/>
      <c r="F53" s="131"/>
      <c r="G53" s="133"/>
    </row>
    <row r="54" spans="1:7" s="7" customFormat="1" x14ac:dyDescent="0.25">
      <c r="A54" s="143"/>
      <c r="B54" s="92" t="s">
        <v>131</v>
      </c>
      <c r="C54" s="173" t="s">
        <v>130</v>
      </c>
      <c r="D54" s="173"/>
      <c r="E54" s="174"/>
      <c r="F54" s="131"/>
      <c r="G54" s="133"/>
    </row>
    <row r="55" spans="1:7" s="7" customFormat="1" x14ac:dyDescent="0.25">
      <c r="A55" s="143"/>
      <c r="B55" s="92" t="s">
        <v>133</v>
      </c>
      <c r="C55" s="173" t="s">
        <v>132</v>
      </c>
      <c r="D55" s="173"/>
      <c r="E55" s="174"/>
      <c r="F55" s="131"/>
      <c r="G55" s="133"/>
    </row>
    <row r="56" spans="1:7" s="7" customFormat="1" x14ac:dyDescent="0.25">
      <c r="A56" s="143"/>
      <c r="B56" s="92" t="s">
        <v>135</v>
      </c>
      <c r="C56" s="173" t="s">
        <v>134</v>
      </c>
      <c r="D56" s="173"/>
      <c r="E56" s="174"/>
      <c r="F56" s="131"/>
      <c r="G56" s="133"/>
    </row>
    <row r="57" spans="1:7" s="7" customFormat="1" ht="19.5" customHeight="1" x14ac:dyDescent="0.25">
      <c r="A57" s="143"/>
      <c r="B57" s="189" t="s">
        <v>142</v>
      </c>
      <c r="C57" s="190"/>
      <c r="D57" s="190"/>
      <c r="E57" s="191"/>
      <c r="F57" s="131"/>
      <c r="G57" s="133"/>
    </row>
    <row r="58" spans="1:7" s="7" customFormat="1" ht="51" customHeight="1" x14ac:dyDescent="0.25">
      <c r="A58" s="143"/>
      <c r="B58" s="93" t="s">
        <v>52</v>
      </c>
      <c r="C58" s="173" t="s">
        <v>138</v>
      </c>
      <c r="D58" s="173"/>
      <c r="E58" s="174"/>
      <c r="F58" s="131"/>
      <c r="G58" s="133"/>
    </row>
    <row r="59" spans="1:7" s="7" customFormat="1" ht="19.5" customHeight="1" x14ac:dyDescent="0.25">
      <c r="A59" s="143"/>
      <c r="B59" s="93" t="s">
        <v>46</v>
      </c>
      <c r="C59" s="173" t="s">
        <v>139</v>
      </c>
      <c r="D59" s="173"/>
      <c r="E59" s="174"/>
      <c r="F59" s="131"/>
      <c r="G59" s="133"/>
    </row>
    <row r="60" spans="1:7" s="7" customFormat="1" ht="80.25" customHeight="1" x14ac:dyDescent="0.25">
      <c r="A60" s="143"/>
      <c r="B60" s="93" t="s">
        <v>54</v>
      </c>
      <c r="C60" s="173" t="s">
        <v>140</v>
      </c>
      <c r="D60" s="173"/>
      <c r="E60" s="174"/>
      <c r="F60" s="131"/>
      <c r="G60" s="133"/>
    </row>
    <row r="61" spans="1:7" s="7" customFormat="1" ht="110.25" customHeight="1" x14ac:dyDescent="0.25">
      <c r="A61" s="143"/>
      <c r="B61" s="93" t="s">
        <v>55</v>
      </c>
      <c r="C61" s="202" t="s">
        <v>141</v>
      </c>
      <c r="D61" s="202"/>
      <c r="E61" s="203"/>
      <c r="F61" s="131"/>
      <c r="G61" s="133"/>
    </row>
    <row r="62" spans="1:7" s="7" customFormat="1" ht="129" customHeight="1" x14ac:dyDescent="0.25">
      <c r="A62" s="78" t="s">
        <v>79</v>
      </c>
      <c r="B62" s="204" t="s">
        <v>144</v>
      </c>
      <c r="C62" s="196"/>
      <c r="D62" s="196"/>
      <c r="E62" s="196"/>
      <c r="F62" s="76" t="s">
        <v>42</v>
      </c>
      <c r="G62" s="77"/>
    </row>
    <row r="63" spans="1:7" s="7" customFormat="1" ht="18" customHeight="1" x14ac:dyDescent="0.25">
      <c r="A63" s="95" t="s">
        <v>15</v>
      </c>
      <c r="B63" s="195" t="s">
        <v>145</v>
      </c>
      <c r="C63" s="196"/>
      <c r="D63" s="196"/>
      <c r="E63" s="196"/>
      <c r="F63" s="76" t="s">
        <v>155</v>
      </c>
      <c r="G63" s="77" t="s">
        <v>155</v>
      </c>
    </row>
    <row r="64" spans="1:7" s="7" customFormat="1" ht="53.25" customHeight="1" x14ac:dyDescent="0.25">
      <c r="A64" s="192" t="s">
        <v>44</v>
      </c>
      <c r="B64" s="178" t="s">
        <v>146</v>
      </c>
      <c r="C64" s="197"/>
      <c r="D64" s="197"/>
      <c r="E64" s="198"/>
      <c r="F64" s="130" t="s">
        <v>42</v>
      </c>
      <c r="G64" s="132"/>
    </row>
    <row r="65" spans="1:7" s="7" customFormat="1" ht="23.25" customHeight="1" x14ac:dyDescent="0.25">
      <c r="A65" s="193"/>
      <c r="B65" s="82" t="s">
        <v>52</v>
      </c>
      <c r="C65" s="199" t="s">
        <v>147</v>
      </c>
      <c r="D65" s="199"/>
      <c r="E65" s="200"/>
      <c r="F65" s="131"/>
      <c r="G65" s="133"/>
    </row>
    <row r="66" spans="1:7" s="7" customFormat="1" ht="18.75" customHeight="1" x14ac:dyDescent="0.25">
      <c r="A66" s="193"/>
      <c r="B66" s="94" t="s">
        <v>53</v>
      </c>
      <c r="C66" s="182" t="s">
        <v>148</v>
      </c>
      <c r="D66" s="182"/>
      <c r="E66" s="183"/>
      <c r="F66" s="131"/>
      <c r="G66" s="133"/>
    </row>
    <row r="67" spans="1:7" s="7" customFormat="1" ht="21.75" customHeight="1" x14ac:dyDescent="0.25">
      <c r="A67" s="193"/>
      <c r="B67" s="201" t="s">
        <v>149</v>
      </c>
      <c r="C67" s="199"/>
      <c r="D67" s="199"/>
      <c r="E67" s="200"/>
      <c r="F67" s="131"/>
      <c r="G67" s="133"/>
    </row>
    <row r="68" spans="1:7" s="7" customFormat="1" ht="19.5" customHeight="1" x14ac:dyDescent="0.25">
      <c r="A68" s="193"/>
      <c r="B68" s="94" t="s">
        <v>52</v>
      </c>
      <c r="C68" s="182" t="s">
        <v>150</v>
      </c>
      <c r="D68" s="182"/>
      <c r="E68" s="183"/>
      <c r="F68" s="131"/>
      <c r="G68" s="133"/>
    </row>
    <row r="69" spans="1:7" s="7" customFormat="1" ht="18.75" customHeight="1" x14ac:dyDescent="0.25">
      <c r="A69" s="193"/>
      <c r="B69" s="94" t="s">
        <v>53</v>
      </c>
      <c r="C69" s="182" t="s">
        <v>151</v>
      </c>
      <c r="D69" s="182"/>
      <c r="E69" s="183"/>
      <c r="F69" s="131"/>
      <c r="G69" s="133"/>
    </row>
    <row r="70" spans="1:7" s="7" customFormat="1" ht="18.75" customHeight="1" x14ac:dyDescent="0.25">
      <c r="A70" s="193"/>
      <c r="B70" s="94" t="s">
        <v>153</v>
      </c>
      <c r="C70" s="182" t="s">
        <v>152</v>
      </c>
      <c r="D70" s="182"/>
      <c r="E70" s="183"/>
      <c r="F70" s="131"/>
      <c r="G70" s="133"/>
    </row>
    <row r="71" spans="1:7" s="7" customFormat="1" ht="48.75" customHeight="1" x14ac:dyDescent="0.25">
      <c r="A71" s="194"/>
      <c r="B71" s="210" t="s">
        <v>154</v>
      </c>
      <c r="C71" s="211"/>
      <c r="D71" s="211"/>
      <c r="E71" s="212"/>
      <c r="F71" s="208"/>
      <c r="G71" s="209"/>
    </row>
    <row r="72" spans="1:7" s="7" customFormat="1" ht="32.25" customHeight="1" x14ac:dyDescent="0.25">
      <c r="A72" s="96" t="s">
        <v>45</v>
      </c>
      <c r="B72" s="205" t="s">
        <v>161</v>
      </c>
      <c r="C72" s="206"/>
      <c r="D72" s="206"/>
      <c r="E72" s="207"/>
      <c r="F72" s="85"/>
      <c r="G72" s="77"/>
    </row>
    <row r="73" spans="1:7" s="7" customFormat="1" ht="48.75" customHeight="1" x14ac:dyDescent="0.25">
      <c r="A73" s="78" t="s">
        <v>16</v>
      </c>
      <c r="B73" s="205" t="s">
        <v>162</v>
      </c>
      <c r="C73" s="206"/>
      <c r="D73" s="206"/>
      <c r="E73" s="207"/>
      <c r="F73" s="76" t="s">
        <v>42</v>
      </c>
      <c r="G73" s="77"/>
    </row>
    <row r="74" spans="1:7" s="7" customFormat="1" ht="87" customHeight="1" x14ac:dyDescent="0.25">
      <c r="A74" s="78" t="s">
        <v>17</v>
      </c>
      <c r="B74" s="205" t="s">
        <v>156</v>
      </c>
      <c r="C74" s="206"/>
      <c r="D74" s="206"/>
      <c r="E74" s="207"/>
      <c r="F74" s="76" t="s">
        <v>42</v>
      </c>
      <c r="G74" s="77"/>
    </row>
    <row r="75" spans="1:7" s="7" customFormat="1" ht="25.5" customHeight="1" x14ac:dyDescent="0.25">
      <c r="A75" s="78" t="s">
        <v>27</v>
      </c>
      <c r="B75" s="205" t="s">
        <v>157</v>
      </c>
      <c r="C75" s="206"/>
      <c r="D75" s="206"/>
      <c r="E75" s="207"/>
      <c r="F75" s="76" t="s">
        <v>42</v>
      </c>
      <c r="G75" s="77"/>
    </row>
    <row r="76" spans="1:7" s="7" customFormat="1" ht="36.75" customHeight="1" x14ac:dyDescent="0.25">
      <c r="A76" s="78" t="s">
        <v>28</v>
      </c>
      <c r="B76" s="205" t="s">
        <v>158</v>
      </c>
      <c r="C76" s="206"/>
      <c r="D76" s="206"/>
      <c r="E76" s="207"/>
      <c r="F76" s="76" t="s">
        <v>42</v>
      </c>
      <c r="G76" s="77"/>
    </row>
    <row r="77" spans="1:7" s="7" customFormat="1" ht="96.75" customHeight="1" x14ac:dyDescent="0.25">
      <c r="A77" s="78" t="s">
        <v>29</v>
      </c>
      <c r="B77" s="205" t="s">
        <v>163</v>
      </c>
      <c r="C77" s="206"/>
      <c r="D77" s="206"/>
      <c r="E77" s="207"/>
      <c r="F77" s="76" t="s">
        <v>42</v>
      </c>
      <c r="G77" s="77"/>
    </row>
    <row r="78" spans="1:7" s="7" customFormat="1" ht="40.5" customHeight="1" x14ac:dyDescent="0.25">
      <c r="A78" s="101" t="s">
        <v>30</v>
      </c>
      <c r="B78" s="127" t="s">
        <v>159</v>
      </c>
      <c r="C78" s="128"/>
      <c r="D78" s="128"/>
      <c r="E78" s="129"/>
      <c r="F78" s="102" t="s">
        <v>42</v>
      </c>
      <c r="G78" s="97"/>
    </row>
    <row r="79" spans="1:7" s="8" customFormat="1" ht="30" customHeight="1" x14ac:dyDescent="0.25">
      <c r="A79" s="73" t="s">
        <v>165</v>
      </c>
      <c r="B79" s="124" t="s">
        <v>164</v>
      </c>
      <c r="C79" s="125"/>
      <c r="D79" s="125"/>
      <c r="E79" s="125"/>
      <c r="F79" s="125"/>
      <c r="G79" s="126"/>
    </row>
    <row r="80" spans="1:7" s="7" customFormat="1" ht="34.5" customHeight="1" x14ac:dyDescent="0.25">
      <c r="A80" s="101" t="s">
        <v>14</v>
      </c>
      <c r="B80" s="127" t="s">
        <v>166</v>
      </c>
      <c r="C80" s="128"/>
      <c r="D80" s="128"/>
      <c r="E80" s="129"/>
      <c r="F80" s="102"/>
      <c r="G80" s="97"/>
    </row>
    <row r="81" spans="1:8" s="8" customFormat="1" ht="15" customHeight="1" x14ac:dyDescent="0.25">
      <c r="A81" s="21"/>
      <c r="B81" s="21"/>
      <c r="C81" s="21"/>
      <c r="D81" s="16"/>
      <c r="E81" s="16"/>
      <c r="F81" s="19"/>
      <c r="G81" s="19"/>
      <c r="H81" s="17"/>
    </row>
    <row r="82" spans="1:8" s="8" customFormat="1" ht="20.100000000000001" customHeight="1" x14ac:dyDescent="0.25">
      <c r="A82" s="144" t="s">
        <v>39</v>
      </c>
      <c r="B82" s="145"/>
      <c r="C82" s="145"/>
      <c r="D82" s="145"/>
      <c r="E82" s="145"/>
      <c r="F82" s="146"/>
      <c r="G82" s="20"/>
    </row>
    <row r="83" spans="1:8" s="8" customFormat="1" ht="20.100000000000001" customHeight="1" x14ac:dyDescent="0.25">
      <c r="A83" s="67" t="s">
        <v>14</v>
      </c>
      <c r="B83" s="135" t="s">
        <v>65</v>
      </c>
      <c r="C83" s="136"/>
      <c r="D83" s="136"/>
      <c r="E83" s="136"/>
      <c r="F83" s="137"/>
      <c r="G83" s="20"/>
    </row>
    <row r="84" spans="1:8" s="25" customFormat="1" ht="28.35" customHeight="1" x14ac:dyDescent="0.25">
      <c r="A84" s="123" t="s">
        <v>37</v>
      </c>
      <c r="B84" s="123"/>
      <c r="C84" s="123"/>
      <c r="D84" s="123"/>
      <c r="E84" s="123"/>
      <c r="F84" s="123"/>
      <c r="G84" s="123"/>
    </row>
    <row r="85" spans="1:8" ht="30" customHeight="1" x14ac:dyDescent="0.25">
      <c r="A85" s="118" t="s">
        <v>0</v>
      </c>
      <c r="B85" s="118"/>
      <c r="C85" s="118"/>
      <c r="D85" s="118"/>
      <c r="E85" s="121" t="str">
        <f>IF('Príloha č. 1'!$C$6="","",'Príloha č. 1'!$C$6)</f>
        <v/>
      </c>
      <c r="F85" s="121"/>
    </row>
    <row r="86" spans="1:8" ht="15" customHeight="1" x14ac:dyDescent="0.25">
      <c r="A86" s="118" t="s">
        <v>1</v>
      </c>
      <c r="B86" s="118"/>
      <c r="C86" s="118"/>
      <c r="D86" s="118"/>
      <c r="E86" s="122" t="str">
        <f>IF('Príloha č. 1'!$C$7="","",'Príloha č. 1'!$C$7)</f>
        <v/>
      </c>
      <c r="F86" s="122"/>
    </row>
    <row r="87" spans="1:8" x14ac:dyDescent="0.25">
      <c r="A87" s="118" t="s">
        <v>2</v>
      </c>
      <c r="B87" s="118"/>
      <c r="C87" s="118"/>
      <c r="D87" s="118"/>
      <c r="E87" s="122" t="str">
        <f>IF('Príloha č. 1'!$C$8="","",'Príloha č. 1'!$C$8)</f>
        <v/>
      </c>
      <c r="F87" s="122"/>
    </row>
    <row r="88" spans="1:8" x14ac:dyDescent="0.25">
      <c r="A88" s="118" t="s">
        <v>3</v>
      </c>
      <c r="B88" s="118"/>
      <c r="C88" s="118"/>
      <c r="D88" s="118"/>
      <c r="E88" s="122" t="str">
        <f>IF('Príloha č. 1'!$C$9="","",'Príloha č. 1'!$C$9)</f>
        <v/>
      </c>
      <c r="F88" s="122"/>
    </row>
    <row r="89" spans="1:8" x14ac:dyDescent="0.25">
      <c r="F89" s="6"/>
    </row>
    <row r="90" spans="1:8" s="17" customFormat="1" ht="30" customHeight="1" x14ac:dyDescent="0.25">
      <c r="A90" s="119" t="s">
        <v>21</v>
      </c>
      <c r="B90" s="119"/>
      <c r="C90" s="119"/>
      <c r="D90" s="119"/>
      <c r="E90" s="119"/>
      <c r="F90" s="119"/>
      <c r="G90" s="119"/>
    </row>
    <row r="91" spans="1:8" s="8" customFormat="1" ht="15.75" customHeight="1" x14ac:dyDescent="0.25">
      <c r="A91" s="118" t="s">
        <v>4</v>
      </c>
      <c r="B91" s="118"/>
      <c r="C91" s="118"/>
      <c r="D91" s="118"/>
      <c r="E91" s="121" t="str">
        <f>IF('Príloha č. 1'!$C$12="","",'Príloha č. 1'!$C$12)</f>
        <v/>
      </c>
      <c r="F91" s="121"/>
      <c r="H91" s="4"/>
    </row>
    <row r="92" spans="1:8" s="8" customFormat="1" x14ac:dyDescent="0.25">
      <c r="A92" s="120" t="s">
        <v>22</v>
      </c>
      <c r="B92" s="120"/>
      <c r="C92" s="120"/>
      <c r="D92" s="120"/>
      <c r="E92" s="122" t="str">
        <f>IF('Príloha č. 1'!$C$13="","",'Príloha č. 1'!$C$13)</f>
        <v/>
      </c>
      <c r="F92" s="122"/>
      <c r="H92" s="17"/>
    </row>
    <row r="93" spans="1:8" s="8" customFormat="1" x14ac:dyDescent="0.25">
      <c r="A93" s="118" t="s">
        <v>5</v>
      </c>
      <c r="B93" s="118"/>
      <c r="C93" s="118"/>
      <c r="D93" s="118"/>
      <c r="E93" s="122" t="str">
        <f>IF('Príloha č. 1'!$C$14="","",'Príloha č. 1'!$C$14)</f>
        <v/>
      </c>
      <c r="F93" s="122"/>
      <c r="H93" s="17"/>
    </row>
    <row r="94" spans="1:8" s="8" customFormat="1" x14ac:dyDescent="0.25">
      <c r="A94" s="118" t="s">
        <v>6</v>
      </c>
      <c r="B94" s="118"/>
      <c r="C94" s="118"/>
      <c r="D94" s="118"/>
      <c r="E94" s="122" t="str">
        <f>IF('Príloha č. 1'!$C$15="","",'Príloha č. 1'!$C$15)</f>
        <v/>
      </c>
      <c r="F94" s="122"/>
      <c r="H94" s="17"/>
    </row>
    <row r="96" spans="1:8" ht="15" customHeight="1" x14ac:dyDescent="0.25">
      <c r="A96" s="3" t="s">
        <v>8</v>
      </c>
      <c r="B96" s="113" t="str">
        <f>IF('Príloha č. 1'!B18:C18="","",'Príloha č. 1'!B18:C18)</f>
        <v/>
      </c>
      <c r="C96" s="113"/>
      <c r="D96" s="113"/>
    </row>
    <row r="97" spans="1:8" ht="15" customHeight="1" x14ac:dyDescent="0.25">
      <c r="A97" s="3" t="s">
        <v>9</v>
      </c>
      <c r="B97" s="134" t="str">
        <f>IF('Príloha č. 1'!B19:C19="","",'Príloha č. 1'!B19:C19)</f>
        <v/>
      </c>
      <c r="C97" s="134"/>
      <c r="D97" s="134"/>
    </row>
    <row r="101" spans="1:8" ht="39.950000000000003" customHeight="1" x14ac:dyDescent="0.25">
      <c r="F101" s="141"/>
      <c r="G101" s="141"/>
    </row>
    <row r="102" spans="1:8" ht="15" customHeight="1" x14ac:dyDescent="0.25">
      <c r="F102" s="140" t="s">
        <v>41</v>
      </c>
      <c r="G102" s="140"/>
    </row>
    <row r="103" spans="1:8" s="10" customFormat="1" ht="11.25" x14ac:dyDescent="0.2">
      <c r="A103" s="110" t="s">
        <v>11</v>
      </c>
      <c r="B103" s="110"/>
      <c r="C103" s="110"/>
      <c r="D103" s="110"/>
      <c r="E103" s="75"/>
    </row>
    <row r="104" spans="1:8" s="11" customFormat="1" ht="15" customHeight="1" x14ac:dyDescent="0.2">
      <c r="A104" s="15"/>
      <c r="B104" s="138" t="s">
        <v>13</v>
      </c>
      <c r="C104" s="138"/>
      <c r="D104" s="138"/>
      <c r="G104" s="12"/>
      <c r="H104" s="13"/>
    </row>
  </sheetData>
  <mergeCells count="125">
    <mergeCell ref="B75:E75"/>
    <mergeCell ref="B76:E76"/>
    <mergeCell ref="B77:E77"/>
    <mergeCell ref="B78:E78"/>
    <mergeCell ref="F64:F71"/>
    <mergeCell ref="B72:E72"/>
    <mergeCell ref="G64:G71"/>
    <mergeCell ref="B74:E74"/>
    <mergeCell ref="C68:E68"/>
    <mergeCell ref="C69:E69"/>
    <mergeCell ref="C70:E70"/>
    <mergeCell ref="B71:E71"/>
    <mergeCell ref="B73:E73"/>
    <mergeCell ref="A64:A71"/>
    <mergeCell ref="B63:E63"/>
    <mergeCell ref="B64:E64"/>
    <mergeCell ref="C65:E65"/>
    <mergeCell ref="C66:E66"/>
    <mergeCell ref="B67:E67"/>
    <mergeCell ref="C58:E58"/>
    <mergeCell ref="C59:E59"/>
    <mergeCell ref="C60:E60"/>
    <mergeCell ref="C61:E61"/>
    <mergeCell ref="B62:E62"/>
    <mergeCell ref="C54:E54"/>
    <mergeCell ref="C55:E55"/>
    <mergeCell ref="C56:E56"/>
    <mergeCell ref="B57:E57"/>
    <mergeCell ref="C48:E48"/>
    <mergeCell ref="C49:E49"/>
    <mergeCell ref="C50:E50"/>
    <mergeCell ref="C51:E51"/>
    <mergeCell ref="C52:E52"/>
    <mergeCell ref="A30:D30"/>
    <mergeCell ref="C36:E36"/>
    <mergeCell ref="C37:E37"/>
    <mergeCell ref="C38:E38"/>
    <mergeCell ref="C39:E39"/>
    <mergeCell ref="C40:E40"/>
    <mergeCell ref="C41:E41"/>
    <mergeCell ref="C42:E42"/>
    <mergeCell ref="C53:E53"/>
    <mergeCell ref="C43:E43"/>
    <mergeCell ref="C44:E44"/>
    <mergeCell ref="C45:E45"/>
    <mergeCell ref="C46:E46"/>
    <mergeCell ref="C47:E47"/>
    <mergeCell ref="B31:G31"/>
    <mergeCell ref="B32:E32"/>
    <mergeCell ref="B33:E33"/>
    <mergeCell ref="C35:E35"/>
    <mergeCell ref="C34:E34"/>
    <mergeCell ref="F26:G26"/>
    <mergeCell ref="F27:G27"/>
    <mergeCell ref="F28:G28"/>
    <mergeCell ref="F29:G29"/>
    <mergeCell ref="F30:G30"/>
    <mergeCell ref="B14:G14"/>
    <mergeCell ref="B15:G15"/>
    <mergeCell ref="B18:D18"/>
    <mergeCell ref="B19:D19"/>
    <mergeCell ref="F17:G17"/>
    <mergeCell ref="F18:G18"/>
    <mergeCell ref="F19:G19"/>
    <mergeCell ref="B26:D26"/>
    <mergeCell ref="B27:D27"/>
    <mergeCell ref="B28:D28"/>
    <mergeCell ref="B29:D29"/>
    <mergeCell ref="B16:G16"/>
    <mergeCell ref="B24:D24"/>
    <mergeCell ref="B25:D25"/>
    <mergeCell ref="B20:D20"/>
    <mergeCell ref="B21:D21"/>
    <mergeCell ref="B22:D22"/>
    <mergeCell ref="B23:D23"/>
    <mergeCell ref="A17:B17"/>
    <mergeCell ref="F20:G20"/>
    <mergeCell ref="F21:G21"/>
    <mergeCell ref="F22:G22"/>
    <mergeCell ref="F23:G23"/>
    <mergeCell ref="F24:G24"/>
    <mergeCell ref="F25:G25"/>
    <mergeCell ref="B10:G10"/>
    <mergeCell ref="B11:G11"/>
    <mergeCell ref="A2:G2"/>
    <mergeCell ref="B8:G8"/>
    <mergeCell ref="B9:G9"/>
    <mergeCell ref="B12:G12"/>
    <mergeCell ref="B7:G7"/>
    <mergeCell ref="B13:G13"/>
    <mergeCell ref="A6:E6"/>
    <mergeCell ref="A103:D103"/>
    <mergeCell ref="F33:F61"/>
    <mergeCell ref="G33:G61"/>
    <mergeCell ref="B97:D97"/>
    <mergeCell ref="B83:F83"/>
    <mergeCell ref="E93:F93"/>
    <mergeCell ref="E94:F94"/>
    <mergeCell ref="B104:D104"/>
    <mergeCell ref="A1:D1"/>
    <mergeCell ref="A4:G4"/>
    <mergeCell ref="A85:D85"/>
    <mergeCell ref="E85:F85"/>
    <mergeCell ref="A3:F3"/>
    <mergeCell ref="A86:D86"/>
    <mergeCell ref="E86:F86"/>
    <mergeCell ref="A87:D87"/>
    <mergeCell ref="E87:F87"/>
    <mergeCell ref="A88:D88"/>
    <mergeCell ref="F102:G102"/>
    <mergeCell ref="F101:G101"/>
    <mergeCell ref="A33:A61"/>
    <mergeCell ref="A82:F82"/>
    <mergeCell ref="E88:F88"/>
    <mergeCell ref="B96:D96"/>
    <mergeCell ref="A91:D91"/>
    <mergeCell ref="A90:G90"/>
    <mergeCell ref="A92:D92"/>
    <mergeCell ref="A93:D93"/>
    <mergeCell ref="A94:D94"/>
    <mergeCell ref="E91:F91"/>
    <mergeCell ref="E92:F92"/>
    <mergeCell ref="A84:G84"/>
    <mergeCell ref="B79:G79"/>
    <mergeCell ref="B80:E80"/>
  </mergeCells>
  <conditionalFormatting sqref="G32">
    <cfRule type="containsBlanks" dxfId="17" priority="43">
      <formula>LEN(TRIM(G32))=0</formula>
    </cfRule>
  </conditionalFormatting>
  <conditionalFormatting sqref="E86:F88">
    <cfRule type="containsBlanks" dxfId="16" priority="41">
      <formula>LEN(TRIM(E86))=0</formula>
    </cfRule>
  </conditionalFormatting>
  <conditionalFormatting sqref="E85:F88">
    <cfRule type="containsBlanks" dxfId="15" priority="35">
      <formula>LEN(TRIM(E85))=0</formula>
    </cfRule>
  </conditionalFormatting>
  <conditionalFormatting sqref="G73:G78">
    <cfRule type="containsBlanks" dxfId="14" priority="25">
      <formula>LEN(TRIM(G73))=0</formula>
    </cfRule>
  </conditionalFormatting>
  <conditionalFormatting sqref="B96:D97">
    <cfRule type="containsBlanks" dxfId="13" priority="22">
      <formula>LEN(TRIM(B96))=0</formula>
    </cfRule>
  </conditionalFormatting>
  <conditionalFormatting sqref="E91:F91">
    <cfRule type="containsBlanks" dxfId="12" priority="20">
      <formula>LEN(TRIM(E91))=0</formula>
    </cfRule>
  </conditionalFormatting>
  <conditionalFormatting sqref="E92:F94">
    <cfRule type="containsBlanks" dxfId="11" priority="19">
      <formula>LEN(TRIM(E92))=0</formula>
    </cfRule>
  </conditionalFormatting>
  <conditionalFormatting sqref="E91:F94">
    <cfRule type="containsBlanks" dxfId="10" priority="18">
      <formula>LEN(TRIM(E91))=0</formula>
    </cfRule>
  </conditionalFormatting>
  <conditionalFormatting sqref="G72">
    <cfRule type="containsBlanks" dxfId="9" priority="6">
      <formula>LEN(TRIM(G72))=0</formula>
    </cfRule>
  </conditionalFormatting>
  <conditionalFormatting sqref="G64:G71">
    <cfRule type="containsBlanks" dxfId="8" priority="5">
      <formula>LEN(TRIM(G64))=0</formula>
    </cfRule>
  </conditionalFormatting>
  <conditionalFormatting sqref="G62">
    <cfRule type="containsBlanks" dxfId="7" priority="4">
      <formula>LEN(TRIM(G62))=0</formula>
    </cfRule>
  </conditionalFormatting>
  <conditionalFormatting sqref="G33:G61">
    <cfRule type="containsBlanks" dxfId="6" priority="3">
      <formula>LEN(TRIM(G33))=0</formula>
    </cfRule>
  </conditionalFormatting>
  <conditionalFormatting sqref="A104">
    <cfRule type="containsBlanks" dxfId="5" priority="2">
      <formula>LEN(TRIM(A104))=0</formula>
    </cfRule>
  </conditionalFormatting>
  <conditionalFormatting sqref="G80">
    <cfRule type="containsBlanks" dxfId="4" priority="1">
      <formula>LEN(TRIM(G80))=0</formula>
    </cfRule>
  </conditionalFormatting>
  <pageMargins left="0.98425196850393704" right="0.39370078740157483" top="0.98425196850393704" bottom="0.39370078740157483" header="0.31496062992125984" footer="0.31496062992125984"/>
  <pageSetup paperSize="9" scale="70" fitToHeight="0" orientation="portrait" r:id="rId1"/>
  <headerFooter>
    <oddHeader>&amp;L&amp;"Times New Roman,Tučné"Príloha č. 2 &amp;"Times New Roman,Normálne"
Špecifikácia predmetu zákazky</oddHeader>
  </headerFooter>
  <rowBreaks count="2" manualBreakCount="2">
    <brk id="30" max="16383" man="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7"/>
  <sheetViews>
    <sheetView showGridLines="0" zoomScaleNormal="100" workbookViewId="0">
      <selection sqref="A1:B1"/>
    </sheetView>
  </sheetViews>
  <sheetFormatPr defaultRowHeight="15" x14ac:dyDescent="0.25"/>
  <cols>
    <col min="1" max="1" width="5.28515625" style="26" customWidth="1"/>
    <col min="2" max="3" width="30.7109375" style="26" customWidth="1"/>
    <col min="4" max="4" width="8.42578125" style="26" customWidth="1"/>
    <col min="5" max="5" width="10.7109375" style="26" customWidth="1"/>
    <col min="6" max="6" width="15.7109375" style="26" customWidth="1"/>
    <col min="7" max="7" width="7.28515625" style="26" customWidth="1"/>
    <col min="8" max="9" width="15.7109375" style="26" customWidth="1"/>
    <col min="10" max="16384" width="9.140625" style="26"/>
  </cols>
  <sheetData>
    <row r="1" spans="1:9" x14ac:dyDescent="0.25">
      <c r="A1" s="221" t="s">
        <v>12</v>
      </c>
      <c r="B1" s="221"/>
    </row>
    <row r="2" spans="1:9" ht="15" customHeight="1" x14ac:dyDescent="0.25">
      <c r="A2" s="222" t="str">
        <f>'Príloha č. 1'!A2:C2</f>
        <v>Poistenie nehnuteľnosti</v>
      </c>
      <c r="B2" s="222"/>
      <c r="C2" s="222"/>
      <c r="D2" s="222"/>
      <c r="E2" s="222"/>
      <c r="F2" s="222"/>
      <c r="G2" s="222"/>
      <c r="H2" s="222"/>
      <c r="I2" s="222"/>
    </row>
    <row r="3" spans="1:9" ht="15" customHeight="1" x14ac:dyDescent="0.25">
      <c r="A3" s="223"/>
      <c r="B3" s="223"/>
      <c r="C3" s="223"/>
    </row>
    <row r="4" spans="1:9" s="43" customFormat="1" ht="30" customHeight="1" x14ac:dyDescent="0.25">
      <c r="A4" s="224" t="s">
        <v>51</v>
      </c>
      <c r="B4" s="224"/>
      <c r="C4" s="224"/>
      <c r="D4" s="224"/>
      <c r="E4" s="224"/>
      <c r="F4" s="224"/>
      <c r="G4" s="224"/>
      <c r="H4" s="224"/>
      <c r="I4" s="224"/>
    </row>
    <row r="5" spans="1:9" s="27" customFormat="1" ht="28.35" customHeight="1" x14ac:dyDescent="0.25">
      <c r="A5" s="214" t="s">
        <v>24</v>
      </c>
      <c r="B5" s="229" t="s">
        <v>32</v>
      </c>
      <c r="C5" s="229" t="s">
        <v>25</v>
      </c>
      <c r="D5" s="214" t="s">
        <v>33</v>
      </c>
      <c r="E5" s="216" t="s">
        <v>63</v>
      </c>
      <c r="F5" s="218" t="s">
        <v>62</v>
      </c>
      <c r="G5" s="219"/>
      <c r="H5" s="219"/>
      <c r="I5" s="220"/>
    </row>
    <row r="6" spans="1:9" s="27" customFormat="1" ht="45" customHeight="1" x14ac:dyDescent="0.25">
      <c r="A6" s="215"/>
      <c r="B6" s="230"/>
      <c r="C6" s="230"/>
      <c r="D6" s="215"/>
      <c r="E6" s="217"/>
      <c r="F6" s="28" t="s">
        <v>34</v>
      </c>
      <c r="G6" s="29" t="s">
        <v>36</v>
      </c>
      <c r="H6" s="29" t="s">
        <v>26</v>
      </c>
      <c r="I6" s="30" t="s">
        <v>35</v>
      </c>
    </row>
    <row r="7" spans="1:9" s="57" customFormat="1" ht="15" customHeight="1" x14ac:dyDescent="0.25">
      <c r="A7" s="65" t="s">
        <v>14</v>
      </c>
      <c r="B7" s="66" t="s">
        <v>15</v>
      </c>
      <c r="C7" s="31" t="s">
        <v>16</v>
      </c>
      <c r="D7" s="32" t="s">
        <v>17</v>
      </c>
      <c r="E7" s="33" t="s">
        <v>27</v>
      </c>
      <c r="F7" s="31" t="s">
        <v>28</v>
      </c>
      <c r="G7" s="31" t="s">
        <v>29</v>
      </c>
      <c r="H7" s="31" t="s">
        <v>30</v>
      </c>
      <c r="I7" s="31" t="s">
        <v>31</v>
      </c>
    </row>
    <row r="8" spans="1:9" s="58" customFormat="1" ht="52.5" customHeight="1" thickBot="1" x14ac:dyDescent="0.3">
      <c r="A8" s="34" t="s">
        <v>14</v>
      </c>
      <c r="B8" s="64" t="s">
        <v>65</v>
      </c>
      <c r="C8" s="35"/>
      <c r="D8" s="34" t="s">
        <v>64</v>
      </c>
      <c r="E8" s="62">
        <v>1</v>
      </c>
      <c r="F8" s="61"/>
      <c r="G8" s="37"/>
      <c r="H8" s="36">
        <f t="shared" ref="H8" si="0">F8*G8</f>
        <v>0</v>
      </c>
      <c r="I8" s="60">
        <f t="shared" ref="I8" si="1">F8+H8</f>
        <v>0</v>
      </c>
    </row>
    <row r="9" spans="1:9" s="59" customFormat="1" ht="24.95" customHeight="1" thickBot="1" x14ac:dyDescent="0.3">
      <c r="A9" s="38"/>
      <c r="B9" s="39"/>
      <c r="C9" s="40"/>
      <c r="D9" s="40"/>
      <c r="E9" s="41"/>
      <c r="F9" s="39"/>
      <c r="G9" s="39"/>
      <c r="H9" s="39"/>
      <c r="I9" s="42">
        <f>SUM(I8)</f>
        <v>0</v>
      </c>
    </row>
    <row r="10" spans="1:9" s="43" customFormat="1" ht="30" customHeight="1" x14ac:dyDescent="0.25">
      <c r="A10" s="235" t="s">
        <v>0</v>
      </c>
      <c r="B10" s="235"/>
      <c r="C10" s="213" t="str">
        <f>IF('Príloha č. 1'!$C$6="","",'Príloha č. 1'!$C$6)</f>
        <v/>
      </c>
      <c r="D10" s="213"/>
    </row>
    <row r="11" spans="1:9" s="43" customFormat="1" ht="15" customHeight="1" x14ac:dyDescent="0.25">
      <c r="A11" s="231" t="s">
        <v>1</v>
      </c>
      <c r="B11" s="231"/>
      <c r="C11" s="232" t="str">
        <f>IF('Príloha č. 1'!C7:D7="","",'Príloha č. 1'!C7:D7)</f>
        <v/>
      </c>
      <c r="D11" s="232"/>
    </row>
    <row r="12" spans="1:9" s="43" customFormat="1" x14ac:dyDescent="0.25">
      <c r="A12" s="231" t="s">
        <v>2</v>
      </c>
      <c r="B12" s="231"/>
      <c r="C12" s="232" t="str">
        <f>IF('Príloha č. 1'!C8:D8="","",'Príloha č. 1'!C8:D8)</f>
        <v/>
      </c>
      <c r="D12" s="232"/>
    </row>
    <row r="13" spans="1:9" s="43" customFormat="1" x14ac:dyDescent="0.25">
      <c r="A13" s="231" t="s">
        <v>3</v>
      </c>
      <c r="B13" s="231"/>
      <c r="C13" s="232" t="str">
        <f>IF('Príloha č. 1'!C9:D9="","",'Príloha č. 1'!C9:D9)</f>
        <v/>
      </c>
      <c r="D13" s="232"/>
    </row>
    <row r="14" spans="1:9" x14ac:dyDescent="0.25">
      <c r="C14" s="44"/>
    </row>
    <row r="16" spans="1:9" ht="15" customHeight="1" x14ac:dyDescent="0.25">
      <c r="A16" s="26" t="s">
        <v>8</v>
      </c>
      <c r="B16" s="233" t="str">
        <f>IF('Príloha č. 1'!B18:C18="","",'Príloha č. 1'!B18:C18)</f>
        <v/>
      </c>
      <c r="C16" s="233"/>
    </row>
    <row r="17" spans="1:9" ht="15" customHeight="1" x14ac:dyDescent="0.25">
      <c r="A17" s="26" t="s">
        <v>9</v>
      </c>
      <c r="B17" s="234" t="str">
        <f>IF('Príloha č. 1'!B19:C19="","",'Príloha č. 1'!B19:C19)</f>
        <v/>
      </c>
      <c r="C17" s="234"/>
    </row>
    <row r="18" spans="1:9" x14ac:dyDescent="0.25">
      <c r="H18" s="225"/>
      <c r="I18" s="225"/>
    </row>
    <row r="19" spans="1:9" ht="39.950000000000003" customHeight="1" x14ac:dyDescent="0.25">
      <c r="H19" s="226" t="s">
        <v>41</v>
      </c>
      <c r="I19" s="226"/>
    </row>
    <row r="20" spans="1:9" ht="18.75" customHeight="1" x14ac:dyDescent="0.25"/>
    <row r="22" spans="1:9" s="45" customFormat="1" x14ac:dyDescent="0.25">
      <c r="A22" s="227" t="s">
        <v>11</v>
      </c>
      <c r="B22" s="227"/>
      <c r="H22" s="26"/>
      <c r="I22" s="26"/>
    </row>
    <row r="23" spans="1:9" s="49" customFormat="1" ht="15" customHeight="1" x14ac:dyDescent="0.25">
      <c r="A23" s="46"/>
      <c r="B23" s="228" t="s">
        <v>13</v>
      </c>
      <c r="C23" s="228"/>
      <c r="D23" s="47"/>
      <c r="E23" s="48"/>
    </row>
    <row r="24" spans="1:9" s="54" customFormat="1" ht="5.85" customHeight="1" x14ac:dyDescent="0.25">
      <c r="A24" s="26"/>
      <c r="B24" s="50"/>
      <c r="C24" s="51"/>
      <c r="D24" s="52"/>
      <c r="E24" s="52"/>
      <c r="F24" s="53"/>
      <c r="G24" s="52"/>
    </row>
    <row r="25" spans="1:9" s="54" customFormat="1" x14ac:dyDescent="0.25">
      <c r="A25" s="55"/>
      <c r="B25" s="50" t="s">
        <v>43</v>
      </c>
      <c r="C25" s="51"/>
      <c r="D25" s="52"/>
      <c r="E25" s="52"/>
      <c r="F25" s="53"/>
      <c r="G25" s="52"/>
    </row>
    <row r="26" spans="1:9" s="54" customFormat="1" ht="5.85" customHeight="1" thickBot="1" x14ac:dyDescent="0.3">
      <c r="A26" s="26"/>
      <c r="B26" s="50"/>
      <c r="C26" s="51"/>
      <c r="D26" s="52"/>
      <c r="E26" s="52"/>
      <c r="F26" s="53"/>
      <c r="G26" s="52"/>
    </row>
    <row r="27" spans="1:9" s="54" customFormat="1" ht="15.75" thickBot="1" x14ac:dyDescent="0.3">
      <c r="A27" s="56"/>
      <c r="B27" s="50" t="s">
        <v>38</v>
      </c>
      <c r="C27" s="51"/>
      <c r="D27" s="52"/>
      <c r="E27" s="52"/>
      <c r="F27" s="53"/>
      <c r="G27" s="52"/>
    </row>
  </sheetData>
  <mergeCells count="24">
    <mergeCell ref="H18:I18"/>
    <mergeCell ref="H19:I19"/>
    <mergeCell ref="A22:B22"/>
    <mergeCell ref="B23:C23"/>
    <mergeCell ref="A5:A6"/>
    <mergeCell ref="B5:B6"/>
    <mergeCell ref="C5:C6"/>
    <mergeCell ref="A12:B12"/>
    <mergeCell ref="C12:D12"/>
    <mergeCell ref="A13:B13"/>
    <mergeCell ref="C13:D13"/>
    <mergeCell ref="B16:C16"/>
    <mergeCell ref="B17:C17"/>
    <mergeCell ref="A10:B10"/>
    <mergeCell ref="A11:B11"/>
    <mergeCell ref="C11:D11"/>
    <mergeCell ref="C10:D10"/>
    <mergeCell ref="D5:D6"/>
    <mergeCell ref="E5:E6"/>
    <mergeCell ref="F5:I5"/>
    <mergeCell ref="A1:B1"/>
    <mergeCell ref="A2:I2"/>
    <mergeCell ref="A3:C3"/>
    <mergeCell ref="A4:I4"/>
  </mergeCells>
  <conditionalFormatting sqref="C10:D10">
    <cfRule type="containsBlanks" dxfId="3" priority="8">
      <formula>LEN(TRIM(C10))=0</formula>
    </cfRule>
  </conditionalFormatting>
  <conditionalFormatting sqref="C11:D13">
    <cfRule type="containsBlanks" dxfId="2" priority="7">
      <formula>LEN(TRIM(C11))=0</formula>
    </cfRule>
  </conditionalFormatting>
  <conditionalFormatting sqref="C10:D13">
    <cfRule type="containsBlanks" dxfId="1" priority="6">
      <formula>LEN(TRIM(C10))=0</formula>
    </cfRule>
  </conditionalFormatting>
  <conditionalFormatting sqref="B16:C17">
    <cfRule type="containsBlanks" dxfId="0" priority="4">
      <formula>LEN(TRIM(B16))=0</formula>
    </cfRule>
  </conditionalFormatting>
  <pageMargins left="0.98425196850393704" right="0.39370078740157483" top="0.98425196850393704" bottom="0.39370078740157483" header="0.31496062992125984" footer="0.31496062992125984"/>
  <pageSetup paperSize="9" scale="93" fitToHeight="0" orientation="landscape" r:id="rId1"/>
  <headerFooter>
    <oddHeader>&amp;L&amp;"Times New Roman,Tučné"Príloha č. 3 &amp;"Times New Roman,Normálne"
Štruktúrovaný rozpočet ceny</oddHeader>
  </headerFooter>
  <ignoredErrors>
    <ignoredError sqref="C10:C13 B16:B17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Príloha č. 1</vt:lpstr>
      <vt:lpstr>Príloha č. 2 </vt:lpstr>
      <vt:lpstr>Príloha č. 3</vt:lpstr>
      <vt:lpstr>'Príloha č. 3'!Oblasť_tlače</vt:lpstr>
    </vt:vector>
  </TitlesOfParts>
  <Company>VUSCH,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PC</cp:lastModifiedBy>
  <cp:lastPrinted>2017-04-12T12:15:41Z</cp:lastPrinted>
  <dcterms:created xsi:type="dcterms:W3CDTF">2014-08-04T05:30:35Z</dcterms:created>
  <dcterms:modified xsi:type="dcterms:W3CDTF">2017-04-13T07:27:29Z</dcterms:modified>
</cp:coreProperties>
</file>