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20" documentId="11_753D828B1C0384C84C24362FD8C4F01E63E8F43C" xr6:coauthVersionLast="47" xr6:coauthVersionMax="47" xr10:uidLastSave="{66D05259-6524-47A1-8B03-739AB2F7D6DF}"/>
  <bookViews>
    <workbookView xWindow="-98" yWindow="-98" windowWidth="21795" windowHeight="12975" firstSheet="1" activeTab="1" xr2:uid="{00000000-000D-0000-FFFF-FFFF00000000}"/>
  </bookViews>
  <sheets>
    <sheet name="Základné údaje" sheetId="9" r:id="rId1"/>
    <sheet name="opis" sheetId="1" r:id="rId2"/>
  </sheets>
  <definedNames>
    <definedName name="_Toc4151824" localSheetId="0">'Základné údaje'!$A$7</definedName>
    <definedName name="_xlnm.Print_Area" localSheetId="1">opis!$A$1:$I$65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E59" i="1"/>
  <c r="D60" i="1" l="1"/>
  <c r="E60" i="1" s="1"/>
  <c r="D61" i="1"/>
  <c r="E61" i="1" s="1"/>
  <c r="D62" i="1"/>
  <c r="E62" i="1" s="1"/>
  <c r="D63" i="1"/>
  <c r="E63" i="1" s="1"/>
  <c r="D13" i="1"/>
</calcChain>
</file>

<file path=xl/sharedStrings.xml><?xml version="1.0" encoding="utf-8"?>
<sst xmlns="http://schemas.openxmlformats.org/spreadsheetml/2006/main" count="140" uniqueCount="102">
  <si>
    <t>RENOMIA, s.r.o.</t>
  </si>
  <si>
    <t>International Insurance Services</t>
  </si>
  <si>
    <t>Risk Management</t>
  </si>
  <si>
    <t>www.renomia.sk</t>
  </si>
  <si>
    <r>
      <t>1.1</t>
    </r>
    <r>
      <rPr>
        <b/>
        <sz val="7"/>
        <color rgb="FF283164"/>
        <rFont val="Times New Roman"/>
        <family val="1"/>
        <charset val="238"/>
      </rPr>
      <t xml:space="preserve">   </t>
    </r>
    <r>
      <rPr>
        <b/>
        <sz val="14"/>
        <color rgb="FF283164"/>
        <rFont val="Arial"/>
        <family val="2"/>
        <charset val="238"/>
      </rPr>
      <t>Informácie o poistníkovi / poistenom</t>
    </r>
  </si>
  <si>
    <t>1.1.1      Poistník/poistený</t>
  </si>
  <si>
    <t xml:space="preserve">Názov: </t>
  </si>
  <si>
    <t>Bratislavská vodárenská spoločnosť, a.s.</t>
  </si>
  <si>
    <t xml:space="preserve">Sídlo: </t>
  </si>
  <si>
    <t>Prešovská 48, 826 46 Bratislava</t>
  </si>
  <si>
    <t>IČO:</t>
  </si>
  <si>
    <t>35 850 370</t>
  </si>
  <si>
    <t>Bankové spojenie:</t>
  </si>
  <si>
    <t xml:space="preserve">Všeobecná úverová banka, a.s.  </t>
  </si>
  <si>
    <t>IBAN:</t>
  </si>
  <si>
    <t>SK07 0200 0000 0000 0100 4062</t>
  </si>
  <si>
    <t>BIC:</t>
  </si>
  <si>
    <t>SUBASKBX</t>
  </si>
  <si>
    <t xml:space="preserve">Splátky: </t>
  </si>
  <si>
    <t>štvrťročné</t>
  </si>
  <si>
    <t>trvanie zmluvy:</t>
  </si>
  <si>
    <t>1.3.2026 - 28.02.2030 na dobu určitú</t>
  </si>
  <si>
    <t>Informácie k jednotlivým rizikám a požadovanému rozsahu krytia nájdete v priloženej zmluve</t>
  </si>
  <si>
    <t xml:space="preserve">Bližšie informácie o spoločnosti a jej činnosti nájdete v prílohách a na webovej stránke </t>
  </si>
  <si>
    <t>Poistný program Bratislavská vodárenská spoločnosť, a.s. 1.3.2026 - 28.2.2030</t>
  </si>
  <si>
    <t>Časti</t>
  </si>
  <si>
    <t>predmet poistenia</t>
  </si>
  <si>
    <t>súbor / výber</t>
  </si>
  <si>
    <t xml:space="preserve">poistná suma </t>
  </si>
  <si>
    <t>poistná hodnota</t>
  </si>
  <si>
    <t xml:space="preserve">limit plnenia </t>
  </si>
  <si>
    <t xml:space="preserve">spoluúčast </t>
  </si>
  <si>
    <t>sadzba</t>
  </si>
  <si>
    <t>ročné poistné bez dane</t>
  </si>
  <si>
    <t>Allriskové poistenie/predmet poistenia - Poistenie majetku</t>
  </si>
  <si>
    <t>Živelné riziká</t>
  </si>
  <si>
    <t xml:space="preserve">nehnuteľný majetok, vrátane stavebných súčastí </t>
  </si>
  <si>
    <t xml:space="preserve">súbor </t>
  </si>
  <si>
    <t>nová cena</t>
  </si>
  <si>
    <t>povodeň, záplava 16 500 000 EUR; zemetrasenie, zosuv pôdy a skál, tiažou snehu 16 500 000 EUR; víchricou, krupobitím 8 000 000 EUR;  ostatné živelné riziká okrem FLEXA (požiar; výbuch; priamy úder blesku; náraz alebo zrútenie lietajúceho tela, jeho časti nákladu) 16 500 000 EUR;</t>
  </si>
  <si>
    <t>hnuteľný majetok, stroje, prístroje a zariadenia –  s hodnotou nad 30 tis. EUR;</t>
  </si>
  <si>
    <t>Nadzemné rozvody (POTRUBIE PLYNU UČOV VRAKUŇA ENVIRONMAN + SPOJOVACIE POTRUBIE Č.6.UČOV)</t>
  </si>
  <si>
    <t xml:space="preserve">zásoby </t>
  </si>
  <si>
    <t>1. riziko</t>
  </si>
  <si>
    <t>FVE 5 lokalit (karta FVE miesta poistenia)</t>
  </si>
  <si>
    <t>výber</t>
  </si>
  <si>
    <t xml:space="preserve">Krádež, lúpež,vandalizmus </t>
  </si>
  <si>
    <t>stavebné súčasti - krádež, lúpež</t>
  </si>
  <si>
    <t>súbor</t>
  </si>
  <si>
    <t>na 1. riziko a nová cena</t>
  </si>
  <si>
    <t>bez limitu</t>
  </si>
  <si>
    <t>hnuteľný majetok, stroje, prístroje a zariadenia, DHIM, HIM - krádež, lúpež</t>
  </si>
  <si>
    <t>riadne osadené a umiestnené dopravné značky a dopravné značenie – prostá krádež, lúpež</t>
  </si>
  <si>
    <t>stavebné súčasti - vandalizmus</t>
  </si>
  <si>
    <t>sprejerstvo 3 000 €</t>
  </si>
  <si>
    <t>hnuteľný majetok, stroje, prístroje a zariadenia, DHIM, HIM - vandalizmus</t>
  </si>
  <si>
    <t>Poistenie skla</t>
  </si>
  <si>
    <t>súbor pevne vsadeného alebo osadeného skla vypĺňajúceho vonkajšie otvory budov</t>
  </si>
  <si>
    <t>súbor skiel, pultov, vitrín vo vnútri budov</t>
  </si>
  <si>
    <t xml:space="preserve">Poistenie strojov, elektroniky a technológie  </t>
  </si>
  <si>
    <t>subor strojov, prístrojov, strojných zariadení, technológií, elektroniky, elektronických prístrojov v hodnote nad 30 tis. EUR</t>
  </si>
  <si>
    <t>súbor zariadení s hodnotou nad 30 000 Eur</t>
  </si>
  <si>
    <t>na novú cenu</t>
  </si>
  <si>
    <t xml:space="preserve"> nová cena limit 1 000 000 € viacnáklady 200 000 €, sklo 1 500 €</t>
  </si>
  <si>
    <t xml:space="preserve"> 5% min. 1 000 € </t>
  </si>
  <si>
    <t>Súbor pojazdných pracovných strojov v hodnote nad 30 tis. EUR</t>
  </si>
  <si>
    <t xml:space="preserve"> nová cena limit 500 000 € viacnáklady 100 000 €, sklo 1 500 €</t>
  </si>
  <si>
    <t xml:space="preserve"> 10% min. 1 000 € </t>
  </si>
  <si>
    <t>Poistenie všeobecnej zodpovednosti za škodu</t>
  </si>
  <si>
    <t>Všeobecná zodpovednosť za škodu právnických osôb</t>
  </si>
  <si>
    <t>x</t>
  </si>
  <si>
    <t>Škody na nadzemných a podzemných vedeniach</t>
  </si>
  <si>
    <t>Škody spôsobené únikom vody</t>
  </si>
  <si>
    <t>Škody na veciach hnuteľných, ktoré nie sú majetkom poisteného</t>
  </si>
  <si>
    <t>Škody na veciach prevzatých</t>
  </si>
  <si>
    <t>Veci zamestnancov</t>
  </si>
  <si>
    <t>Regresné náhrady</t>
  </si>
  <si>
    <t>Zodpovednosť za environmentálnu škodu</t>
  </si>
  <si>
    <t>Zodpovednosť D&amp;O</t>
  </si>
  <si>
    <t>Zodpovednosť za škodu spôsobená členmi orgánov spoločnosti</t>
  </si>
  <si>
    <t>bez spoluúčasti</t>
  </si>
  <si>
    <t>Nároky, ktoré vyplývajú z pokút, penále a iných sankcií</t>
  </si>
  <si>
    <t xml:space="preserve">Poistenie informačných rizík GDPR </t>
  </si>
  <si>
    <t>Náklady spojené s konaním dozorného orgánu</t>
  </si>
  <si>
    <t>Pokuty uložené dozorným orgánom</t>
  </si>
  <si>
    <t>Náklady na forenzné služby</t>
  </si>
  <si>
    <t>Náklady na nápravu dobrého mena spoločnosti</t>
  </si>
  <si>
    <t>Náklady na nápravu dobrého mena osoby / jednotlivca</t>
  </si>
  <si>
    <t>Náklady na oznámenie dotknutej osobe</t>
  </si>
  <si>
    <t>10% min. 1.500 €</t>
  </si>
  <si>
    <t>Náklady na obnovu elektronických dát</t>
  </si>
  <si>
    <t>Výška poistného predloženej ponuky poistenia:</t>
  </si>
  <si>
    <t>Obchodné meno spoločnosti:</t>
  </si>
  <si>
    <t>Kategória poistenia</t>
  </si>
  <si>
    <t>Poistné bez dane za rok</t>
  </si>
  <si>
    <t xml:space="preserve">Poistné bez dane  za 3 roky </t>
  </si>
  <si>
    <t>Poistné bez dane za 3 roky + 1 rok opcia</t>
  </si>
  <si>
    <t>Poistenie majetku</t>
  </si>
  <si>
    <t>podpis osoby oprávnenej konať za spoločnosť</t>
  </si>
  <si>
    <t>Poistenie všeobecnej zodpovednosti</t>
  </si>
  <si>
    <t>uveďte meno, priezvisko a funkciu</t>
  </si>
  <si>
    <t>Príloha č.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</si>
</sst>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.00\ [$€-41B]_-;\-* #,##0.00\ [$€-41B]_-;_-* &quot;-&quot;??\ [$€-41B]_-;_-@_-"/>
    <numFmt numFmtId="167" formatCode="_-* #,##0\ [$€-41B]_-;\-* #,##0\ [$€-41B]_-;_-* &quot;-&quot;??\ [$€-41B]_-;_-@_-"/>
    <numFmt numFmtId="168" formatCode="0.000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indexed="56"/>
      <name val="Arial"/>
      <family val="2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283164"/>
      <name val="Arial"/>
      <family val="2"/>
      <charset val="238"/>
    </font>
    <font>
      <b/>
      <sz val="7"/>
      <color rgb="FF283164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1"/>
      <color rgb="FF283164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5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theme="0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4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10" fillId="0" borderId="0" xfId="0" applyFont="1" applyAlignment="1">
      <alignment horizontal="left" vertical="center" indent="15"/>
    </xf>
    <xf numFmtId="0" fontId="13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0" fillId="3" borderId="0" xfId="0" applyFill="1"/>
    <xf numFmtId="0" fontId="5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8" fillId="4" borderId="3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8" fillId="4" borderId="23" xfId="0" applyFont="1" applyFill="1" applyBorder="1" applyAlignment="1">
      <alignment horizontal="center" vertical="center" wrapText="1"/>
    </xf>
    <xf numFmtId="0" fontId="0" fillId="0" borderId="2" xfId="0" applyBorder="1"/>
    <xf numFmtId="166" fontId="8" fillId="4" borderId="20" xfId="0" applyNumberFormat="1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7" fontId="8" fillId="4" borderId="20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vertical="center" wrapText="1"/>
    </xf>
    <xf numFmtId="0" fontId="3" fillId="0" borderId="2" xfId="0" applyFont="1" applyBorder="1" applyAlignment="1">
      <alignment horizontal="right" vertical="top"/>
    </xf>
    <xf numFmtId="0" fontId="0" fillId="0" borderId="2" xfId="0" applyBorder="1" applyAlignment="1">
      <alignment horizontal="right"/>
    </xf>
    <xf numFmtId="0" fontId="0" fillId="0" borderId="9" xfId="0" applyBorder="1"/>
    <xf numFmtId="0" fontId="0" fillId="0" borderId="2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164" fontId="8" fillId="4" borderId="7" xfId="0" applyNumberFormat="1" applyFont="1" applyFill="1" applyBorder="1" applyAlignment="1">
      <alignment horizontal="center" vertical="center"/>
    </xf>
    <xf numFmtId="164" fontId="8" fillId="4" borderId="29" xfId="0" applyNumberFormat="1" applyFont="1" applyFill="1" applyBorder="1" applyAlignment="1">
      <alignment horizontal="center" vertical="center"/>
    </xf>
    <xf numFmtId="164" fontId="8" fillId="4" borderId="30" xfId="0" applyNumberFormat="1" applyFont="1" applyFill="1" applyBorder="1" applyAlignment="1">
      <alignment horizontal="center" vertical="center"/>
    </xf>
    <xf numFmtId="167" fontId="5" fillId="4" borderId="20" xfId="0" applyNumberFormat="1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167" fontId="5" fillId="4" borderId="20" xfId="0" applyNumberFormat="1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vertical="center" wrapText="1"/>
    </xf>
    <xf numFmtId="167" fontId="5" fillId="4" borderId="23" xfId="0" applyNumberFormat="1" applyFont="1" applyFill="1" applyBorder="1" applyAlignment="1">
      <alignment horizontal="right" vertical="center" wrapText="1"/>
    </xf>
    <xf numFmtId="167" fontId="8" fillId="4" borderId="23" xfId="2" applyNumberFormat="1" applyFont="1" applyFill="1" applyBorder="1" applyAlignment="1">
      <alignment horizontal="right" vertical="center"/>
    </xf>
    <xf numFmtId="167" fontId="5" fillId="4" borderId="4" xfId="0" applyNumberFormat="1" applyFont="1" applyFill="1" applyBorder="1" applyAlignment="1">
      <alignment vertical="center" wrapText="1"/>
    </xf>
    <xf numFmtId="164" fontId="8" fillId="4" borderId="29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9" fontId="8" fillId="4" borderId="7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164" fontId="8" fillId="4" borderId="30" xfId="0" applyNumberFormat="1" applyFont="1" applyFill="1" applyBorder="1" applyAlignment="1">
      <alignment horizontal="center"/>
    </xf>
    <xf numFmtId="167" fontId="5" fillId="4" borderId="24" xfId="0" applyNumberFormat="1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 wrapText="1"/>
    </xf>
    <xf numFmtId="167" fontId="8" fillId="4" borderId="23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165" fontId="4" fillId="2" borderId="33" xfId="0" applyNumberFormat="1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vertical="center" wrapText="1"/>
    </xf>
    <xf numFmtId="166" fontId="8" fillId="4" borderId="23" xfId="0" applyNumberFormat="1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16" fillId="3" borderId="0" xfId="0" applyFont="1" applyFill="1" applyAlignment="1">
      <alignment textRotation="255" wrapText="1"/>
    </xf>
    <xf numFmtId="0" fontId="19" fillId="9" borderId="0" xfId="0" applyFont="1" applyFill="1" applyAlignment="1">
      <alignment horizontal="center" vertical="center"/>
    </xf>
    <xf numFmtId="0" fontId="19" fillId="7" borderId="8" xfId="0" applyFont="1" applyFill="1" applyBorder="1" applyAlignment="1">
      <alignment wrapText="1"/>
    </xf>
    <xf numFmtId="0" fontId="19" fillId="7" borderId="37" xfId="0" applyFont="1" applyFill="1" applyBorder="1" applyAlignment="1">
      <alignment horizontal="center" vertical="center"/>
    </xf>
    <xf numFmtId="166" fontId="6" fillId="4" borderId="3" xfId="0" applyNumberFormat="1" applyFont="1" applyFill="1" applyBorder="1" applyAlignment="1">
      <alignment vertical="center" wrapText="1"/>
    </xf>
    <xf numFmtId="0" fontId="19" fillId="4" borderId="3" xfId="0" applyFont="1" applyFill="1" applyBorder="1" applyAlignment="1">
      <alignment vertical="center" wrapText="1"/>
    </xf>
    <xf numFmtId="165" fontId="0" fillId="0" borderId="3" xfId="0" applyNumberFormat="1" applyBorder="1" applyAlignment="1">
      <alignment horizontal="right" vertical="center" wrapText="1"/>
    </xf>
    <xf numFmtId="44" fontId="0" fillId="8" borderId="3" xfId="2" applyFont="1" applyFill="1" applyBorder="1" applyAlignment="1">
      <alignment wrapText="1"/>
    </xf>
    <xf numFmtId="168" fontId="8" fillId="8" borderId="20" xfId="0" applyNumberFormat="1" applyFont="1" applyFill="1" applyBorder="1" applyAlignment="1">
      <alignment horizontal="center" vertical="center"/>
    </xf>
    <xf numFmtId="168" fontId="8" fillId="8" borderId="3" xfId="0" applyNumberFormat="1" applyFont="1" applyFill="1" applyBorder="1" applyAlignment="1">
      <alignment horizontal="center" vertical="center"/>
    </xf>
    <xf numFmtId="168" fontId="5" fillId="8" borderId="3" xfId="0" applyNumberFormat="1" applyFont="1" applyFill="1" applyBorder="1" applyAlignment="1">
      <alignment horizontal="center" vertical="center"/>
    </xf>
    <xf numFmtId="168" fontId="8" fillId="8" borderId="23" xfId="0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7" fontId="5" fillId="4" borderId="3" xfId="0" applyNumberFormat="1" applyFont="1" applyFill="1" applyBorder="1" applyAlignment="1">
      <alignment vertical="center" wrapText="1"/>
    </xf>
    <xf numFmtId="167" fontId="8" fillId="4" borderId="5" xfId="0" applyNumberFormat="1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164" fontId="8" fillId="8" borderId="3" xfId="0" applyNumberFormat="1" applyFont="1" applyFill="1" applyBorder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/>
    </xf>
    <xf numFmtId="164" fontId="8" fillId="8" borderId="20" xfId="0" applyNumberFormat="1" applyFont="1" applyFill="1" applyBorder="1" applyAlignment="1">
      <alignment horizontal="center" vertical="center"/>
    </xf>
    <xf numFmtId="164" fontId="8" fillId="8" borderId="23" xfId="0" applyNumberFormat="1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167" fontId="5" fillId="4" borderId="23" xfId="0" applyNumberFormat="1" applyFont="1" applyFill="1" applyBorder="1" applyAlignment="1">
      <alignment horizontal="center" vertical="center" wrapText="1"/>
    </xf>
    <xf numFmtId="167" fontId="5" fillId="4" borderId="24" xfId="0" applyNumberFormat="1" applyFont="1" applyFill="1" applyBorder="1" applyAlignment="1">
      <alignment horizontal="right" vertical="center" wrapText="1"/>
    </xf>
    <xf numFmtId="167" fontId="8" fillId="4" borderId="24" xfId="2" applyNumberFormat="1" applyFont="1" applyFill="1" applyBorder="1" applyAlignment="1">
      <alignment horizontal="right" vertical="center" wrapText="1"/>
    </xf>
    <xf numFmtId="164" fontId="8" fillId="4" borderId="25" xfId="0" applyNumberFormat="1" applyFont="1" applyFill="1" applyBorder="1" applyAlignment="1">
      <alignment horizontal="center" vertical="center"/>
    </xf>
    <xf numFmtId="164" fontId="8" fillId="8" borderId="39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167" fontId="5" fillId="4" borderId="39" xfId="0" applyNumberFormat="1" applyFont="1" applyFill="1" applyBorder="1" applyAlignment="1">
      <alignment horizontal="right" vertical="center" wrapText="1"/>
    </xf>
    <xf numFmtId="167" fontId="8" fillId="4" borderId="39" xfId="0" applyNumberFormat="1" applyFont="1" applyFill="1" applyBorder="1" applyAlignment="1">
      <alignment horizontal="right" vertical="center" wrapText="1"/>
    </xf>
    <xf numFmtId="167" fontId="8" fillId="4" borderId="39" xfId="0" applyNumberFormat="1" applyFont="1" applyFill="1" applyBorder="1" applyAlignment="1">
      <alignment horizontal="center" vertical="center" wrapText="1"/>
    </xf>
    <xf numFmtId="164" fontId="8" fillId="4" borderId="27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5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19" fillId="5" borderId="45" xfId="0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166" fontId="5" fillId="4" borderId="21" xfId="0" applyNumberFormat="1" applyFont="1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166" fontId="5" fillId="4" borderId="17" xfId="0" applyNumberFormat="1" applyFont="1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167" fontId="5" fillId="4" borderId="5" xfId="0" applyNumberFormat="1" applyFont="1" applyFill="1" applyBorder="1" applyAlignment="1">
      <alignment horizontal="center" vertical="center" wrapText="1"/>
    </xf>
    <xf numFmtId="167" fontId="5" fillId="4" borderId="6" xfId="0" applyNumberFormat="1" applyFont="1" applyFill="1" applyBorder="1" applyAlignment="1">
      <alignment horizontal="center" vertical="center" wrapText="1"/>
    </xf>
    <xf numFmtId="167" fontId="5" fillId="4" borderId="24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0" fillId="4" borderId="26" xfId="0" applyFill="1" applyBorder="1" applyAlignment="1">
      <alignment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166" fontId="5" fillId="4" borderId="22" xfId="0" applyNumberFormat="1" applyFont="1" applyFill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167" fontId="5" fillId="4" borderId="4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164" fontId="8" fillId="8" borderId="39" xfId="0" applyNumberFormat="1" applyFont="1" applyFill="1" applyBorder="1" applyAlignment="1">
      <alignment horizontal="center" vertical="center"/>
    </xf>
    <xf numFmtId="164" fontId="8" fillId="8" borderId="3" xfId="0" applyNumberFormat="1" applyFont="1" applyFill="1" applyBorder="1" applyAlignment="1">
      <alignment horizontal="center" vertical="center"/>
    </xf>
    <xf numFmtId="164" fontId="8" fillId="8" borderId="5" xfId="0" applyNumberFormat="1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vertical="center" wrapText="1"/>
    </xf>
    <xf numFmtId="0" fontId="0" fillId="4" borderId="28" xfId="0" applyFill="1" applyBorder="1" applyAlignment="1">
      <alignment vertical="center" wrapText="1"/>
    </xf>
    <xf numFmtId="0" fontId="5" fillId="4" borderId="42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5" borderId="36" xfId="0" applyNumberFormat="1" applyFont="1" applyFill="1" applyBorder="1" applyAlignment="1">
      <alignment horizontal="center" vertical="top" wrapText="1"/>
    </xf>
    <xf numFmtId="49" fontId="6" fillId="5" borderId="35" xfId="0" applyNumberFormat="1" applyFont="1" applyFill="1" applyBorder="1" applyAlignment="1">
      <alignment horizontal="center" vertical="top" wrapText="1"/>
    </xf>
    <xf numFmtId="164" fontId="8" fillId="8" borderId="20" xfId="0" applyNumberFormat="1" applyFont="1" applyFill="1" applyBorder="1" applyAlignment="1">
      <alignment horizontal="center" vertical="center"/>
    </xf>
    <xf numFmtId="164" fontId="8" fillId="8" borderId="23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167" fontId="8" fillId="4" borderId="6" xfId="0" applyNumberFormat="1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8" fillId="8" borderId="39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167" fontId="8" fillId="4" borderId="5" xfId="0" applyNumberFormat="1" applyFont="1" applyFill="1" applyBorder="1" applyAlignment="1">
      <alignment horizontal="center" vertical="center" wrapText="1"/>
    </xf>
    <xf numFmtId="167" fontId="8" fillId="4" borderId="2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164" fontId="8" fillId="4" borderId="20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/>
    </xf>
  </cellXfs>
  <cellStyles count="3">
    <cellStyle name="Mena" xfId="2" builtinId="4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colors>
    <mruColors>
      <color rgb="FF99FF33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0</xdr:col>
      <xdr:colOff>2438401</xdr:colOff>
      <xdr:row>5</xdr:row>
      <xdr:rowOff>28575</xdr:rowOff>
    </xdr:to>
    <xdr:pic>
      <xdr:nvPicPr>
        <xdr:cNvPr id="2" name="Obrázok 1" descr="RENOMIA">
          <a:extLst>
            <a:ext uri="{FF2B5EF4-FFF2-40B4-BE49-F238E27FC236}">
              <a16:creationId xmlns:a16="http://schemas.microsoft.com/office/drawing/2014/main" id="{3F06F359-38DC-4E1E-BD17-AFA6F1D8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2324101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2676525</xdr:colOff>
      <xdr:row>4</xdr:row>
      <xdr:rowOff>78921</xdr:rowOff>
    </xdr:to>
    <xdr:pic>
      <xdr:nvPicPr>
        <xdr:cNvPr id="3" name="Obrázok 2" descr="RENOMIA">
          <a:extLst>
            <a:ext uri="{FF2B5EF4-FFF2-40B4-BE49-F238E27FC236}">
              <a16:creationId xmlns:a16="http://schemas.microsoft.com/office/drawing/2014/main" id="{F2AE20B5-D6B8-45BD-B9F7-2801829C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6574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zoomScale="80" zoomScaleNormal="80" workbookViewId="0">
      <selection activeCell="J23" sqref="J23"/>
    </sheetView>
  </sheetViews>
  <sheetFormatPr defaultRowHeight="14.25" x14ac:dyDescent="0.45"/>
  <cols>
    <col min="1" max="1" width="43.59765625" customWidth="1"/>
    <col min="2" max="2" width="62.1328125" customWidth="1"/>
  </cols>
  <sheetData>
    <row r="1" spans="1:2" x14ac:dyDescent="0.45">
      <c r="B1" s="2"/>
    </row>
    <row r="2" spans="1:2" x14ac:dyDescent="0.45">
      <c r="B2" s="2" t="s">
        <v>0</v>
      </c>
    </row>
    <row r="3" spans="1:2" x14ac:dyDescent="0.45">
      <c r="B3" s="2" t="s">
        <v>1</v>
      </c>
    </row>
    <row r="4" spans="1:2" x14ac:dyDescent="0.45">
      <c r="B4" s="2" t="s">
        <v>2</v>
      </c>
    </row>
    <row r="5" spans="1:2" x14ac:dyDescent="0.45">
      <c r="A5" s="1"/>
      <c r="B5" s="3" t="s">
        <v>3</v>
      </c>
    </row>
    <row r="6" spans="1:2" ht="20.65" x14ac:dyDescent="0.6">
      <c r="A6" s="97"/>
      <c r="B6" s="97"/>
    </row>
    <row r="7" spans="1:2" ht="17.649999999999999" x14ac:dyDescent="0.45">
      <c r="A7" s="7" t="s">
        <v>4</v>
      </c>
    </row>
    <row r="8" spans="1:2" x14ac:dyDescent="0.45">
      <c r="A8" s="8" t="s">
        <v>5</v>
      </c>
      <c r="B8" s="5"/>
    </row>
    <row r="9" spans="1:2" x14ac:dyDescent="0.45">
      <c r="A9" s="9" t="s">
        <v>6</v>
      </c>
      <c r="B9" s="6" t="s">
        <v>7</v>
      </c>
    </row>
    <row r="10" spans="1:2" x14ac:dyDescent="0.45">
      <c r="A10" s="9" t="s">
        <v>8</v>
      </c>
      <c r="B10" s="5" t="s">
        <v>9</v>
      </c>
    </row>
    <row r="11" spans="1:2" x14ac:dyDescent="0.45">
      <c r="A11" s="9" t="s">
        <v>10</v>
      </c>
      <c r="B11" s="5" t="s">
        <v>11</v>
      </c>
    </row>
    <row r="12" spans="1:2" x14ac:dyDescent="0.45">
      <c r="A12" s="9" t="s">
        <v>12</v>
      </c>
      <c r="B12" s="5" t="s">
        <v>13</v>
      </c>
    </row>
    <row r="13" spans="1:2" x14ac:dyDescent="0.45">
      <c r="A13" s="9" t="s">
        <v>14</v>
      </c>
      <c r="B13" s="10" t="s">
        <v>15</v>
      </c>
    </row>
    <row r="14" spans="1:2" x14ac:dyDescent="0.45">
      <c r="A14" s="5" t="s">
        <v>16</v>
      </c>
      <c r="B14" s="5" t="s">
        <v>17</v>
      </c>
    </row>
    <row r="15" spans="1:2" x14ac:dyDescent="0.45">
      <c r="A15" s="5"/>
      <c r="B15" s="5"/>
    </row>
    <row r="16" spans="1:2" x14ac:dyDescent="0.45">
      <c r="A16" s="5" t="s">
        <v>18</v>
      </c>
      <c r="B16" s="5" t="s">
        <v>19</v>
      </c>
    </row>
    <row r="17" spans="1:2" x14ac:dyDescent="0.45">
      <c r="A17" s="5" t="s">
        <v>20</v>
      </c>
      <c r="B17" s="5" t="s">
        <v>21</v>
      </c>
    </row>
    <row r="18" spans="1:2" x14ac:dyDescent="0.45">
      <c r="A18" s="5"/>
      <c r="B18" s="5"/>
    </row>
    <row r="19" spans="1:2" x14ac:dyDescent="0.45">
      <c r="A19" s="5"/>
      <c r="B19" s="5"/>
    </row>
    <row r="20" spans="1:2" ht="14.45" customHeight="1" x14ac:dyDescent="0.45">
      <c r="A20" s="99" t="s">
        <v>22</v>
      </c>
      <c r="B20" s="99"/>
    </row>
    <row r="21" spans="1:2" ht="32.25" customHeight="1" x14ac:dyDescent="0.45">
      <c r="A21" s="98" t="s">
        <v>23</v>
      </c>
      <c r="B21" s="98"/>
    </row>
    <row r="22" spans="1:2" x14ac:dyDescent="0.45">
      <c r="A22" s="11"/>
    </row>
  </sheetData>
  <mergeCells count="3">
    <mergeCell ref="A6:B6"/>
    <mergeCell ref="A21:B21"/>
    <mergeCell ref="A20:B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5"/>
  <sheetViews>
    <sheetView tabSelected="1" zoomScale="70" zoomScaleNormal="70" workbookViewId="0">
      <pane ySplit="8" topLeftCell="A9" activePane="bottomLeft" state="frozen"/>
      <selection pane="bottomLeft" activeCell="E3" sqref="E3"/>
    </sheetView>
  </sheetViews>
  <sheetFormatPr defaultRowHeight="15" customHeight="1" x14ac:dyDescent="0.45"/>
  <cols>
    <col min="2" max="2" width="56.86328125" style="4" customWidth="1"/>
    <col min="3" max="3" width="17.59765625" style="4" bestFit="1" customWidth="1"/>
    <col min="4" max="4" width="17.86328125" style="15" bestFit="1" customWidth="1"/>
    <col min="5" max="5" width="22.1328125" style="15" customWidth="1"/>
    <col min="6" max="6" width="38" style="14" customWidth="1"/>
    <col min="7" max="7" width="18.86328125" style="14" bestFit="1" customWidth="1"/>
    <col min="8" max="8" width="8.1328125" style="14" bestFit="1" customWidth="1"/>
    <col min="9" max="9" width="26.3984375" style="14" customWidth="1"/>
  </cols>
  <sheetData>
    <row r="1" spans="1:9" ht="14.25" x14ac:dyDescent="0.45">
      <c r="A1" s="28"/>
      <c r="B1" s="29"/>
      <c r="C1" s="29"/>
      <c r="D1" s="30"/>
      <c r="E1" s="31"/>
      <c r="F1" s="32"/>
      <c r="G1" s="23"/>
      <c r="H1" s="23"/>
      <c r="I1" s="23"/>
    </row>
    <row r="2" spans="1:9" ht="14.25" x14ac:dyDescent="0.45">
      <c r="A2" s="33"/>
      <c r="E2" s="2"/>
      <c r="G2" s="2"/>
      <c r="H2" s="2"/>
      <c r="I2" s="2"/>
    </row>
    <row r="3" spans="1:9" x14ac:dyDescent="0.45">
      <c r="A3" s="33"/>
      <c r="E3" s="169" t="s">
        <v>101</v>
      </c>
      <c r="G3" s="2"/>
      <c r="H3" s="2"/>
      <c r="I3" s="2"/>
    </row>
    <row r="4" spans="1:9" ht="14.25" x14ac:dyDescent="0.45">
      <c r="A4" s="33"/>
      <c r="E4" s="2"/>
      <c r="G4" s="2"/>
      <c r="H4" s="2"/>
      <c r="I4" s="2"/>
    </row>
    <row r="5" spans="1:9" ht="14.25" x14ac:dyDescent="0.45">
      <c r="A5" s="34"/>
      <c r="B5" s="35"/>
      <c r="C5" s="35"/>
      <c r="D5" s="36"/>
      <c r="E5" s="3"/>
      <c r="F5" s="37"/>
      <c r="G5" s="3"/>
      <c r="H5" s="3"/>
      <c r="I5" s="3"/>
    </row>
    <row r="6" spans="1:9" ht="14.45" customHeight="1" x14ac:dyDescent="0.45">
      <c r="A6" s="143" t="s">
        <v>24</v>
      </c>
      <c r="B6" s="143"/>
      <c r="C6" s="143"/>
      <c r="D6" s="143"/>
      <c r="E6" s="143"/>
      <c r="F6" s="143"/>
      <c r="G6" s="143"/>
      <c r="H6" s="143"/>
      <c r="I6" s="143"/>
    </row>
    <row r="7" spans="1:9" ht="15" customHeight="1" thickBot="1" x14ac:dyDescent="0.5">
      <c r="A7" s="144"/>
      <c r="B7" s="144"/>
      <c r="C7" s="144"/>
      <c r="D7" s="144"/>
      <c r="E7" s="144"/>
      <c r="F7" s="144"/>
      <c r="G7" s="144"/>
      <c r="H7" s="144"/>
      <c r="I7" s="144"/>
    </row>
    <row r="8" spans="1:9" ht="14.65" thickBot="1" x14ac:dyDescent="0.5">
      <c r="A8" s="65" t="s">
        <v>25</v>
      </c>
      <c r="B8" s="58" t="s">
        <v>26</v>
      </c>
      <c r="C8" s="59" t="s">
        <v>27</v>
      </c>
      <c r="D8" s="60" t="s">
        <v>28</v>
      </c>
      <c r="E8" s="60" t="s">
        <v>29</v>
      </c>
      <c r="F8" s="60" t="s">
        <v>30</v>
      </c>
      <c r="G8" s="60" t="s">
        <v>31</v>
      </c>
      <c r="H8" s="60" t="s">
        <v>32</v>
      </c>
      <c r="I8" s="60" t="s">
        <v>33</v>
      </c>
    </row>
    <row r="9" spans="1:9" ht="16.5" customHeight="1" thickBot="1" x14ac:dyDescent="0.5">
      <c r="A9" s="104">
        <v>1</v>
      </c>
      <c r="B9" s="145" t="s">
        <v>34</v>
      </c>
      <c r="C9" s="146"/>
      <c r="D9" s="146"/>
      <c r="E9" s="146"/>
      <c r="F9" s="146"/>
      <c r="G9" s="146"/>
      <c r="H9" s="146"/>
      <c r="I9" s="146"/>
    </row>
    <row r="10" spans="1:9" ht="16.5" customHeight="1" thickBot="1" x14ac:dyDescent="0.5">
      <c r="A10" s="105"/>
      <c r="B10" s="161" t="s">
        <v>35</v>
      </c>
      <c r="C10" s="162"/>
      <c r="D10" s="162"/>
      <c r="E10" s="162"/>
      <c r="F10" s="162"/>
      <c r="G10" s="162"/>
      <c r="H10" s="162"/>
      <c r="I10" s="162"/>
    </row>
    <row r="11" spans="1:9" s="4" customFormat="1" ht="111.95" customHeight="1" x14ac:dyDescent="0.45">
      <c r="A11" s="105"/>
      <c r="B11" s="17" t="s">
        <v>36</v>
      </c>
      <c r="C11" s="18" t="s">
        <v>37</v>
      </c>
      <c r="D11" s="41">
        <v>391407712</v>
      </c>
      <c r="E11" s="18" t="s">
        <v>38</v>
      </c>
      <c r="F11" s="149" t="s">
        <v>39</v>
      </c>
      <c r="G11" s="165">
        <v>10000</v>
      </c>
      <c r="H11" s="72"/>
      <c r="I11" s="83"/>
    </row>
    <row r="12" spans="1:9" ht="27" x14ac:dyDescent="0.45">
      <c r="A12" s="105"/>
      <c r="B12" s="61" t="s">
        <v>40</v>
      </c>
      <c r="C12" s="13" t="s">
        <v>37</v>
      </c>
      <c r="D12" s="16">
        <v>94199524</v>
      </c>
      <c r="E12" s="13" t="s">
        <v>38</v>
      </c>
      <c r="F12" s="168"/>
      <c r="G12" s="166"/>
      <c r="H12" s="73"/>
      <c r="I12" s="81"/>
    </row>
    <row r="13" spans="1:9" ht="55.5" customHeight="1" x14ac:dyDescent="0.45">
      <c r="A13" s="105"/>
      <c r="B13" s="61" t="s">
        <v>41</v>
      </c>
      <c r="C13" s="13" t="s">
        <v>37</v>
      </c>
      <c r="D13" s="16">
        <f>1017500+108900</f>
        <v>1126400</v>
      </c>
      <c r="E13" s="13" t="s">
        <v>38</v>
      </c>
      <c r="F13" s="168"/>
      <c r="G13" s="166"/>
      <c r="H13" s="74"/>
      <c r="I13" s="82"/>
    </row>
    <row r="14" spans="1:9" ht="14.25" x14ac:dyDescent="0.45">
      <c r="A14" s="105"/>
      <c r="B14" s="61" t="s">
        <v>42</v>
      </c>
      <c r="C14" s="13" t="s">
        <v>37</v>
      </c>
      <c r="D14" s="16">
        <v>250000</v>
      </c>
      <c r="E14" s="13" t="s">
        <v>43</v>
      </c>
      <c r="F14" s="168"/>
      <c r="G14" s="166"/>
      <c r="H14" s="73"/>
      <c r="I14" s="81"/>
    </row>
    <row r="15" spans="1:9" s="21" customFormat="1" ht="23.1" customHeight="1" thickBot="1" x14ac:dyDescent="0.5">
      <c r="A15" s="105"/>
      <c r="B15" s="55" t="s">
        <v>44</v>
      </c>
      <c r="C15" s="22" t="s">
        <v>45</v>
      </c>
      <c r="D15" s="56">
        <v>675000</v>
      </c>
      <c r="E15" s="22" t="s">
        <v>38</v>
      </c>
      <c r="F15" s="150"/>
      <c r="G15" s="57">
        <v>5000</v>
      </c>
      <c r="H15" s="75"/>
      <c r="I15" s="84"/>
    </row>
    <row r="16" spans="1:9" s="12" customFormat="1" ht="15.4" thickBot="1" x14ac:dyDescent="0.5">
      <c r="A16" s="105"/>
      <c r="B16" s="163" t="s">
        <v>46</v>
      </c>
      <c r="C16" s="164"/>
      <c r="D16" s="164"/>
      <c r="E16" s="164"/>
      <c r="F16" s="164"/>
      <c r="G16" s="164"/>
      <c r="H16" s="164"/>
      <c r="I16" s="164"/>
    </row>
    <row r="17" spans="1:18" ht="27.75" customHeight="1" x14ac:dyDescent="0.45">
      <c r="A17" s="105"/>
      <c r="B17" s="17" t="s">
        <v>47</v>
      </c>
      <c r="C17" s="76" t="s">
        <v>48</v>
      </c>
      <c r="D17" s="41">
        <v>66000</v>
      </c>
      <c r="E17" s="18" t="s">
        <v>49</v>
      </c>
      <c r="F17" s="24" t="s">
        <v>50</v>
      </c>
      <c r="G17" s="165">
        <v>500</v>
      </c>
      <c r="H17" s="72"/>
      <c r="I17" s="83"/>
      <c r="N17" s="12"/>
      <c r="O17" s="12"/>
      <c r="P17" s="12"/>
      <c r="Q17" s="12"/>
      <c r="R17" s="12"/>
    </row>
    <row r="18" spans="1:18" ht="27.75" customHeight="1" x14ac:dyDescent="0.45">
      <c r="A18" s="105"/>
      <c r="B18" s="61" t="s">
        <v>51</v>
      </c>
      <c r="C18" s="77" t="s">
        <v>48</v>
      </c>
      <c r="D18" s="16">
        <v>100000</v>
      </c>
      <c r="E18" s="13" t="s">
        <v>49</v>
      </c>
      <c r="F18" s="25" t="s">
        <v>50</v>
      </c>
      <c r="G18" s="166"/>
      <c r="H18" s="73"/>
      <c r="I18" s="81"/>
      <c r="N18" s="12"/>
      <c r="O18" s="12"/>
      <c r="P18" s="12"/>
      <c r="Q18" s="12"/>
      <c r="R18" s="12"/>
    </row>
    <row r="19" spans="1:18" ht="27.75" customHeight="1" x14ac:dyDescent="0.45">
      <c r="A19" s="105"/>
      <c r="B19" s="61" t="s">
        <v>52</v>
      </c>
      <c r="C19" s="77" t="s">
        <v>48</v>
      </c>
      <c r="D19" s="78">
        <v>10000</v>
      </c>
      <c r="E19" s="13" t="s">
        <v>49</v>
      </c>
      <c r="F19" s="25" t="s">
        <v>50</v>
      </c>
      <c r="G19" s="166"/>
      <c r="H19" s="73"/>
      <c r="I19" s="81"/>
      <c r="N19" s="12"/>
      <c r="O19" s="12"/>
      <c r="P19" s="12"/>
      <c r="Q19" s="12"/>
      <c r="R19" s="12"/>
    </row>
    <row r="20" spans="1:18" ht="36.4" customHeight="1" x14ac:dyDescent="0.45">
      <c r="A20" s="105"/>
      <c r="B20" s="61" t="s">
        <v>53</v>
      </c>
      <c r="C20" s="77" t="s">
        <v>48</v>
      </c>
      <c r="D20" s="16">
        <v>10000</v>
      </c>
      <c r="E20" s="13" t="s">
        <v>49</v>
      </c>
      <c r="F20" s="25" t="s">
        <v>54</v>
      </c>
      <c r="G20" s="166"/>
      <c r="H20" s="73"/>
      <c r="I20" s="81"/>
      <c r="N20" s="12"/>
      <c r="O20" s="12"/>
      <c r="P20" s="12"/>
      <c r="Q20" s="12"/>
      <c r="R20" s="12"/>
    </row>
    <row r="21" spans="1:18" ht="27.4" thickBot="1" x14ac:dyDescent="0.5">
      <c r="A21" s="105"/>
      <c r="B21" s="44" t="s">
        <v>55</v>
      </c>
      <c r="C21" s="85" t="s">
        <v>48</v>
      </c>
      <c r="D21" s="86">
        <v>10000</v>
      </c>
      <c r="E21" s="42" t="s">
        <v>49</v>
      </c>
      <c r="F21" s="62" t="s">
        <v>54</v>
      </c>
      <c r="G21" s="167"/>
      <c r="H21" s="75"/>
      <c r="I21" s="84"/>
      <c r="N21" s="12"/>
      <c r="O21" s="12"/>
      <c r="P21" s="12"/>
      <c r="Q21" s="12"/>
      <c r="R21" s="12"/>
    </row>
    <row r="22" spans="1:18" s="12" customFormat="1" ht="15.4" thickBot="1" x14ac:dyDescent="0.5">
      <c r="A22" s="105"/>
      <c r="B22" s="161" t="s">
        <v>56</v>
      </c>
      <c r="C22" s="162"/>
      <c r="D22" s="162"/>
      <c r="E22" s="162"/>
      <c r="F22" s="162"/>
      <c r="G22" s="162"/>
      <c r="H22" s="162"/>
      <c r="I22" s="162"/>
    </row>
    <row r="23" spans="1:18" ht="34.15" customHeight="1" x14ac:dyDescent="0.45">
      <c r="A23" s="105"/>
      <c r="B23" s="17" t="s">
        <v>57</v>
      </c>
      <c r="C23" s="159" t="s">
        <v>48</v>
      </c>
      <c r="D23" s="43">
        <v>10000</v>
      </c>
      <c r="E23" s="27" t="s">
        <v>49</v>
      </c>
      <c r="F23" s="149" t="s">
        <v>50</v>
      </c>
      <c r="G23" s="39">
        <v>300</v>
      </c>
      <c r="H23" s="72"/>
      <c r="I23" s="83"/>
    </row>
    <row r="24" spans="1:18" ht="29.45" customHeight="1" thickBot="1" x14ac:dyDescent="0.5">
      <c r="A24" s="105"/>
      <c r="B24" s="44" t="s">
        <v>58</v>
      </c>
      <c r="C24" s="160"/>
      <c r="D24" s="45">
        <v>10000</v>
      </c>
      <c r="E24" s="22" t="s">
        <v>49</v>
      </c>
      <c r="F24" s="150"/>
      <c r="G24" s="40">
        <v>300</v>
      </c>
      <c r="H24" s="75"/>
      <c r="I24" s="84"/>
    </row>
    <row r="25" spans="1:18" s="12" customFormat="1" ht="15.4" thickBot="1" x14ac:dyDescent="0.5">
      <c r="A25" s="105"/>
      <c r="B25" s="161" t="s">
        <v>59</v>
      </c>
      <c r="C25" s="162"/>
      <c r="D25" s="162"/>
      <c r="E25" s="162"/>
      <c r="F25" s="162"/>
      <c r="G25" s="162"/>
      <c r="H25" s="162"/>
      <c r="I25" s="162"/>
    </row>
    <row r="26" spans="1:18" ht="40.5" x14ac:dyDescent="0.45">
      <c r="A26" s="105"/>
      <c r="B26" s="17" t="s">
        <v>60</v>
      </c>
      <c r="C26" s="18" t="s">
        <v>61</v>
      </c>
      <c r="D26" s="41">
        <v>22055931</v>
      </c>
      <c r="E26" s="18" t="s">
        <v>62</v>
      </c>
      <c r="F26" s="24" t="s">
        <v>63</v>
      </c>
      <c r="G26" s="54" t="s">
        <v>64</v>
      </c>
      <c r="H26" s="72"/>
      <c r="I26" s="83"/>
    </row>
    <row r="27" spans="1:18" ht="88.5" customHeight="1" thickBot="1" x14ac:dyDescent="0.5">
      <c r="A27" s="106"/>
      <c r="B27" s="44" t="s">
        <v>65</v>
      </c>
      <c r="C27" s="42" t="s">
        <v>61</v>
      </c>
      <c r="D27" s="53">
        <v>4624090</v>
      </c>
      <c r="E27" s="42" t="s">
        <v>62</v>
      </c>
      <c r="F27" s="62" t="s">
        <v>66</v>
      </c>
      <c r="G27" s="63" t="s">
        <v>67</v>
      </c>
      <c r="H27" s="75"/>
      <c r="I27" s="84"/>
    </row>
    <row r="28" spans="1:18" ht="14.65" thickBot="1" x14ac:dyDescent="0.5">
      <c r="A28" s="5"/>
      <c r="B28" s="131"/>
      <c r="C28" s="132"/>
      <c r="D28" s="132"/>
      <c r="E28" s="132"/>
      <c r="F28" s="132"/>
      <c r="G28" s="132"/>
      <c r="H28" s="132"/>
      <c r="I28" s="132"/>
    </row>
    <row r="29" spans="1:18" s="12" customFormat="1" ht="16.5" customHeight="1" thickBot="1" x14ac:dyDescent="0.5">
      <c r="A29" s="107">
        <v>2</v>
      </c>
      <c r="B29" s="123" t="s">
        <v>68</v>
      </c>
      <c r="C29" s="124"/>
      <c r="D29" s="124"/>
      <c r="E29" s="124"/>
      <c r="F29" s="124"/>
      <c r="G29" s="124"/>
      <c r="H29" s="124"/>
      <c r="I29" s="124"/>
    </row>
    <row r="30" spans="1:18" ht="14.45" customHeight="1" x14ac:dyDescent="0.45">
      <c r="A30" s="108"/>
      <c r="B30" s="138" t="s">
        <v>69</v>
      </c>
      <c r="C30" s="139"/>
      <c r="D30" s="151">
        <v>2000000</v>
      </c>
      <c r="E30" s="156" t="s">
        <v>70</v>
      </c>
      <c r="F30" s="94">
        <v>2000000</v>
      </c>
      <c r="G30" s="95">
        <v>5000</v>
      </c>
      <c r="H30" s="135"/>
      <c r="I30" s="135"/>
    </row>
    <row r="31" spans="1:18" ht="14.25" x14ac:dyDescent="0.45">
      <c r="A31" s="108"/>
      <c r="B31" s="130" t="s">
        <v>71</v>
      </c>
      <c r="C31" s="113"/>
      <c r="D31" s="151"/>
      <c r="E31" s="156"/>
      <c r="F31" s="20">
        <v>100000</v>
      </c>
      <c r="G31" s="38">
        <v>5000</v>
      </c>
      <c r="H31" s="136"/>
      <c r="I31" s="136"/>
    </row>
    <row r="32" spans="1:18" ht="14.25" x14ac:dyDescent="0.45">
      <c r="A32" s="108"/>
      <c r="B32" s="130" t="s">
        <v>72</v>
      </c>
      <c r="C32" s="113"/>
      <c r="D32" s="151"/>
      <c r="E32" s="156"/>
      <c r="F32" s="20">
        <v>100000</v>
      </c>
      <c r="G32" s="38">
        <v>5000</v>
      </c>
      <c r="H32" s="136"/>
      <c r="I32" s="136"/>
    </row>
    <row r="33" spans="1:12" ht="14.25" x14ac:dyDescent="0.45">
      <c r="A33" s="108"/>
      <c r="B33" s="130" t="s">
        <v>73</v>
      </c>
      <c r="C33" s="113"/>
      <c r="D33" s="151"/>
      <c r="E33" s="156"/>
      <c r="F33" s="20">
        <v>50000</v>
      </c>
      <c r="G33" s="38">
        <v>5000</v>
      </c>
      <c r="H33" s="136"/>
      <c r="I33" s="136"/>
    </row>
    <row r="34" spans="1:12" ht="14.25" x14ac:dyDescent="0.45">
      <c r="A34" s="108"/>
      <c r="B34" s="130" t="s">
        <v>74</v>
      </c>
      <c r="C34" s="113"/>
      <c r="D34" s="151"/>
      <c r="E34" s="156"/>
      <c r="F34" s="20">
        <v>50000</v>
      </c>
      <c r="G34" s="38">
        <v>1000</v>
      </c>
      <c r="H34" s="136"/>
      <c r="I34" s="136"/>
    </row>
    <row r="35" spans="1:12" ht="14.25" x14ac:dyDescent="0.45">
      <c r="A35" s="108"/>
      <c r="B35" s="130" t="s">
        <v>75</v>
      </c>
      <c r="C35" s="113"/>
      <c r="D35" s="151"/>
      <c r="E35" s="156"/>
      <c r="F35" s="20">
        <v>10000</v>
      </c>
      <c r="G35" s="38">
        <v>1000</v>
      </c>
      <c r="H35" s="136"/>
      <c r="I35" s="136"/>
    </row>
    <row r="36" spans="1:12" ht="14.65" thickBot="1" x14ac:dyDescent="0.5">
      <c r="A36" s="109"/>
      <c r="B36" s="140" t="s">
        <v>76</v>
      </c>
      <c r="C36" s="141"/>
      <c r="D36" s="151"/>
      <c r="E36" s="156"/>
      <c r="F36" s="79">
        <v>100000</v>
      </c>
      <c r="G36" s="91">
        <v>1000</v>
      </c>
      <c r="H36" s="137"/>
      <c r="I36" s="137"/>
    </row>
    <row r="37" spans="1:12" s="12" customFormat="1" ht="14.65" thickBot="1" x14ac:dyDescent="0.5">
      <c r="A37" s="64"/>
      <c r="B37" s="131"/>
      <c r="C37" s="132"/>
      <c r="D37" s="132"/>
      <c r="E37" s="132"/>
      <c r="F37" s="132"/>
      <c r="G37" s="132"/>
      <c r="H37" s="132"/>
      <c r="I37" s="132"/>
    </row>
    <row r="38" spans="1:12" s="12" customFormat="1" ht="15.4" thickBot="1" x14ac:dyDescent="0.5">
      <c r="A38" s="101">
        <v>3</v>
      </c>
      <c r="B38" s="123" t="s">
        <v>77</v>
      </c>
      <c r="C38" s="124"/>
      <c r="D38" s="124"/>
      <c r="E38" s="124"/>
      <c r="F38" s="124"/>
      <c r="G38" s="124"/>
      <c r="H38" s="124"/>
      <c r="I38" s="124"/>
    </row>
    <row r="39" spans="1:12" ht="14.65" thickBot="1" x14ac:dyDescent="0.5">
      <c r="A39" s="103"/>
      <c r="B39" s="152" t="s">
        <v>77</v>
      </c>
      <c r="C39" s="153"/>
      <c r="D39" s="87">
        <v>500000</v>
      </c>
      <c r="E39" s="80" t="s">
        <v>70</v>
      </c>
      <c r="F39" s="88" t="s">
        <v>50</v>
      </c>
      <c r="G39" s="89">
        <v>5000</v>
      </c>
      <c r="H39" s="90"/>
      <c r="I39" s="90"/>
    </row>
    <row r="40" spans="1:12" ht="14.65" thickBot="1" x14ac:dyDescent="0.5">
      <c r="A40" s="12"/>
      <c r="B40" s="133"/>
      <c r="C40" s="134"/>
      <c r="D40" s="134"/>
      <c r="E40" s="134"/>
      <c r="F40" s="134"/>
      <c r="G40" s="134"/>
      <c r="H40" s="134"/>
      <c r="I40" s="134"/>
      <c r="J40" s="12"/>
      <c r="K40" s="12"/>
      <c r="L40" s="12"/>
    </row>
    <row r="41" spans="1:12" s="12" customFormat="1" ht="15.4" thickBot="1" x14ac:dyDescent="0.5">
      <c r="A41" s="101">
        <v>4</v>
      </c>
      <c r="B41" s="123" t="s">
        <v>78</v>
      </c>
      <c r="C41" s="124"/>
      <c r="D41" s="124"/>
      <c r="E41" s="124"/>
      <c r="F41" s="124"/>
      <c r="G41" s="124"/>
      <c r="H41" s="124"/>
      <c r="I41" s="124"/>
    </row>
    <row r="42" spans="1:12" ht="14.25" x14ac:dyDescent="0.45">
      <c r="A42" s="102"/>
      <c r="B42" s="119" t="s">
        <v>79</v>
      </c>
      <c r="C42" s="120"/>
      <c r="D42" s="92">
        <v>1500000</v>
      </c>
      <c r="E42" s="127" t="s">
        <v>70</v>
      </c>
      <c r="F42" s="93">
        <v>1500000</v>
      </c>
      <c r="G42" s="117" t="s">
        <v>80</v>
      </c>
      <c r="H42" s="154"/>
      <c r="I42" s="135"/>
    </row>
    <row r="43" spans="1:12" ht="14.65" thickBot="1" x14ac:dyDescent="0.5">
      <c r="A43" s="103"/>
      <c r="B43" s="121" t="s">
        <v>81</v>
      </c>
      <c r="C43" s="122"/>
      <c r="D43" s="45">
        <v>200000</v>
      </c>
      <c r="E43" s="128"/>
      <c r="F43" s="46">
        <v>200000</v>
      </c>
      <c r="G43" s="118"/>
      <c r="H43" s="155"/>
      <c r="I43" s="136"/>
    </row>
    <row r="44" spans="1:12" ht="14.65" thickBot="1" x14ac:dyDescent="0.5">
      <c r="A44" s="12"/>
      <c r="B44" s="133"/>
      <c r="C44" s="134"/>
      <c r="D44" s="134"/>
      <c r="E44" s="134"/>
      <c r="F44" s="134"/>
      <c r="G44" s="134"/>
      <c r="H44" s="134"/>
      <c r="I44" s="134"/>
      <c r="J44" s="12"/>
      <c r="K44" s="12"/>
      <c r="L44" s="12"/>
    </row>
    <row r="45" spans="1:12" s="12" customFormat="1" ht="15.4" thickBot="1" x14ac:dyDescent="0.5">
      <c r="A45" s="101">
        <v>5</v>
      </c>
      <c r="B45" s="123" t="s">
        <v>82</v>
      </c>
      <c r="C45" s="124"/>
      <c r="D45" s="124"/>
      <c r="E45" s="124"/>
      <c r="F45" s="124"/>
      <c r="G45" s="124"/>
      <c r="H45" s="124"/>
      <c r="I45" s="124"/>
    </row>
    <row r="46" spans="1:12" ht="14.25" x14ac:dyDescent="0.45">
      <c r="A46" s="102"/>
      <c r="B46" s="125" t="s">
        <v>82</v>
      </c>
      <c r="C46" s="126"/>
      <c r="D46" s="47">
        <v>500000</v>
      </c>
      <c r="E46" s="129" t="s">
        <v>70</v>
      </c>
      <c r="F46" s="26">
        <v>500000</v>
      </c>
      <c r="G46" s="48">
        <v>5000</v>
      </c>
      <c r="H46" s="147"/>
      <c r="I46" s="147"/>
    </row>
    <row r="47" spans="1:12" ht="14.25" x14ac:dyDescent="0.45">
      <c r="A47" s="102"/>
      <c r="B47" s="112" t="s">
        <v>83</v>
      </c>
      <c r="C47" s="113"/>
      <c r="D47" s="114">
        <v>250000</v>
      </c>
      <c r="E47" s="115"/>
      <c r="F47" s="157">
        <v>250000</v>
      </c>
      <c r="G47" s="49">
        <v>5000</v>
      </c>
      <c r="H47" s="136"/>
      <c r="I47" s="136"/>
    </row>
    <row r="48" spans="1:12" ht="14.25" x14ac:dyDescent="0.45">
      <c r="A48" s="102"/>
      <c r="B48" s="112" t="s">
        <v>84</v>
      </c>
      <c r="C48" s="113"/>
      <c r="D48" s="115"/>
      <c r="E48" s="115"/>
      <c r="F48" s="151"/>
      <c r="G48" s="50">
        <v>0.1</v>
      </c>
      <c r="H48" s="136"/>
      <c r="I48" s="136"/>
    </row>
    <row r="49" spans="1:9" ht="14.25" x14ac:dyDescent="0.45">
      <c r="A49" s="102"/>
      <c r="B49" s="112" t="s">
        <v>85</v>
      </c>
      <c r="C49" s="113"/>
      <c r="D49" s="115"/>
      <c r="E49" s="115"/>
      <c r="F49" s="151"/>
      <c r="G49" s="49">
        <v>5000</v>
      </c>
      <c r="H49" s="136"/>
      <c r="I49" s="136"/>
    </row>
    <row r="50" spans="1:9" ht="14.25" x14ac:dyDescent="0.45">
      <c r="A50" s="102"/>
      <c r="B50" s="112" t="s">
        <v>86</v>
      </c>
      <c r="C50" s="113"/>
      <c r="D50" s="115"/>
      <c r="E50" s="115"/>
      <c r="F50" s="151"/>
      <c r="G50" s="49" t="s">
        <v>80</v>
      </c>
      <c r="H50" s="136"/>
      <c r="I50" s="136"/>
    </row>
    <row r="51" spans="1:9" ht="14.25" x14ac:dyDescent="0.45">
      <c r="A51" s="102"/>
      <c r="B51" s="112" t="s">
        <v>87</v>
      </c>
      <c r="C51" s="113"/>
      <c r="D51" s="115"/>
      <c r="E51" s="115"/>
      <c r="F51" s="151"/>
      <c r="G51" s="49">
        <v>5000</v>
      </c>
      <c r="H51" s="136"/>
      <c r="I51" s="136"/>
    </row>
    <row r="52" spans="1:9" ht="14.25" x14ac:dyDescent="0.45">
      <c r="A52" s="102"/>
      <c r="B52" s="112" t="s">
        <v>88</v>
      </c>
      <c r="C52" s="113"/>
      <c r="D52" s="115"/>
      <c r="E52" s="115"/>
      <c r="F52" s="151"/>
      <c r="G52" s="51" t="s">
        <v>89</v>
      </c>
      <c r="H52" s="136"/>
      <c r="I52" s="136"/>
    </row>
    <row r="53" spans="1:9" ht="14.65" thickBot="1" x14ac:dyDescent="0.5">
      <c r="A53" s="103"/>
      <c r="B53" s="110" t="s">
        <v>90</v>
      </c>
      <c r="C53" s="111"/>
      <c r="D53" s="116"/>
      <c r="E53" s="116"/>
      <c r="F53" s="158"/>
      <c r="G53" s="52">
        <v>5000</v>
      </c>
      <c r="H53" s="148"/>
      <c r="I53" s="148"/>
    </row>
    <row r="54" spans="1:9" ht="14.1" customHeight="1" x14ac:dyDescent="0.45">
      <c r="G54" s="19"/>
      <c r="H54" s="19"/>
      <c r="I54" s="19"/>
    </row>
    <row r="57" spans="1:9" ht="29.45" customHeight="1" x14ac:dyDescent="0.45">
      <c r="B57" s="142" t="s">
        <v>91</v>
      </c>
      <c r="C57" s="142"/>
      <c r="D57" s="142"/>
      <c r="E57" s="142"/>
      <c r="F57" s="14" t="s">
        <v>92</v>
      </c>
      <c r="G57" s="100"/>
      <c r="H57" s="100"/>
      <c r="I57" s="100"/>
    </row>
    <row r="58" spans="1:9" ht="28.9" thickBot="1" x14ac:dyDescent="0.5">
      <c r="A58" s="65" t="s">
        <v>25</v>
      </c>
      <c r="B58" s="68" t="s">
        <v>93</v>
      </c>
      <c r="C58" s="69" t="s">
        <v>94</v>
      </c>
      <c r="D58" s="69" t="s">
        <v>95</v>
      </c>
      <c r="E58" s="69" t="s">
        <v>96</v>
      </c>
      <c r="G58" s="100"/>
      <c r="H58" s="100"/>
      <c r="I58" s="100"/>
    </row>
    <row r="59" spans="1:9" thickTop="1" thickBot="1" x14ac:dyDescent="0.5">
      <c r="A59" s="67">
        <v>1</v>
      </c>
      <c r="B59" s="66" t="s">
        <v>97</v>
      </c>
      <c r="C59" s="71"/>
      <c r="D59" s="70">
        <f>C59*3</f>
        <v>0</v>
      </c>
      <c r="E59" s="70">
        <f>C59*4</f>
        <v>0</v>
      </c>
      <c r="G59" s="96"/>
      <c r="H59" s="96" t="s">
        <v>98</v>
      </c>
    </row>
    <row r="60" spans="1:9" ht="14.65" thickBot="1" x14ac:dyDescent="0.5">
      <c r="A60" s="67">
        <v>2</v>
      </c>
      <c r="B60" s="66" t="s">
        <v>99</v>
      </c>
      <c r="C60" s="71"/>
      <c r="D60" s="70">
        <f t="shared" ref="D60:E63" si="0">C60*4</f>
        <v>0</v>
      </c>
      <c r="E60" s="70">
        <f t="shared" si="0"/>
        <v>0</v>
      </c>
      <c r="G60" s="14" t="s">
        <v>100</v>
      </c>
      <c r="H60" s="14" t="s">
        <v>100</v>
      </c>
    </row>
    <row r="61" spans="1:9" ht="14.65" thickBot="1" x14ac:dyDescent="0.5">
      <c r="A61" s="67">
        <v>3</v>
      </c>
      <c r="B61" s="66" t="s">
        <v>77</v>
      </c>
      <c r="C61" s="71"/>
      <c r="D61" s="70">
        <f t="shared" si="0"/>
        <v>0</v>
      </c>
      <c r="E61" s="70">
        <f t="shared" si="0"/>
        <v>0</v>
      </c>
    </row>
    <row r="62" spans="1:9" ht="15" customHeight="1" thickBot="1" x14ac:dyDescent="0.5">
      <c r="A62" s="67">
        <v>4</v>
      </c>
      <c r="B62" s="66" t="s">
        <v>78</v>
      </c>
      <c r="C62" s="71"/>
      <c r="D62" s="70">
        <f t="shared" si="0"/>
        <v>0</v>
      </c>
      <c r="E62" s="70">
        <f t="shared" si="0"/>
        <v>0</v>
      </c>
      <c r="I62" s="4"/>
    </row>
    <row r="63" spans="1:9" ht="14.65" thickBot="1" x14ac:dyDescent="0.5">
      <c r="A63" s="67">
        <v>5</v>
      </c>
      <c r="B63" s="66" t="s">
        <v>82</v>
      </c>
      <c r="C63" s="71"/>
      <c r="D63" s="70">
        <f t="shared" si="0"/>
        <v>0</v>
      </c>
      <c r="E63" s="70">
        <f t="shared" si="0"/>
        <v>0</v>
      </c>
      <c r="I63"/>
    </row>
    <row r="64" spans="1:9" ht="14.65" thickTop="1" x14ac:dyDescent="0.45">
      <c r="A64" s="15"/>
      <c r="B64" s="15"/>
      <c r="C64" s="15"/>
      <c r="G64" s="96"/>
      <c r="H64" s="96" t="s">
        <v>98</v>
      </c>
    </row>
    <row r="65" spans="7:8" ht="15" customHeight="1" x14ac:dyDescent="0.45">
      <c r="G65" s="14" t="s">
        <v>100</v>
      </c>
      <c r="H65" s="14" t="s">
        <v>100</v>
      </c>
    </row>
  </sheetData>
  <mergeCells count="58">
    <mergeCell ref="B34:C34"/>
    <mergeCell ref="B10:I10"/>
    <mergeCell ref="B16:I16"/>
    <mergeCell ref="B22:I22"/>
    <mergeCell ref="B25:I25"/>
    <mergeCell ref="B29:I29"/>
    <mergeCell ref="B28:I28"/>
    <mergeCell ref="G17:G21"/>
    <mergeCell ref="F11:F15"/>
    <mergeCell ref="G11:G14"/>
    <mergeCell ref="B57:E57"/>
    <mergeCell ref="A6:I7"/>
    <mergeCell ref="B9:I9"/>
    <mergeCell ref="I46:I53"/>
    <mergeCell ref="F23:F24"/>
    <mergeCell ref="B51:C51"/>
    <mergeCell ref="B52:C52"/>
    <mergeCell ref="D30:D36"/>
    <mergeCell ref="B39:C39"/>
    <mergeCell ref="H30:H36"/>
    <mergeCell ref="H42:H43"/>
    <mergeCell ref="H46:H53"/>
    <mergeCell ref="E30:E36"/>
    <mergeCell ref="F47:F53"/>
    <mergeCell ref="C23:C24"/>
    <mergeCell ref="B38:I38"/>
    <mergeCell ref="B48:C48"/>
    <mergeCell ref="E42:E43"/>
    <mergeCell ref="E46:E53"/>
    <mergeCell ref="B49:C49"/>
    <mergeCell ref="B35:C35"/>
    <mergeCell ref="B41:I41"/>
    <mergeCell ref="B37:I37"/>
    <mergeCell ref="B40:I40"/>
    <mergeCell ref="B44:I44"/>
    <mergeCell ref="I42:I43"/>
    <mergeCell ref="I30:I36"/>
    <mergeCell ref="B30:C30"/>
    <mergeCell ref="B31:C31"/>
    <mergeCell ref="B32:C32"/>
    <mergeCell ref="B36:C36"/>
    <mergeCell ref="B33:C33"/>
    <mergeCell ref="G57:I57"/>
    <mergeCell ref="G58:I58"/>
    <mergeCell ref="A45:A53"/>
    <mergeCell ref="A9:A27"/>
    <mergeCell ref="A29:A36"/>
    <mergeCell ref="A41:A43"/>
    <mergeCell ref="A38:A39"/>
    <mergeCell ref="B53:C53"/>
    <mergeCell ref="B50:C50"/>
    <mergeCell ref="D47:D53"/>
    <mergeCell ref="G42:G43"/>
    <mergeCell ref="B42:C42"/>
    <mergeCell ref="B43:C43"/>
    <mergeCell ref="B45:I45"/>
    <mergeCell ref="B46:C46"/>
    <mergeCell ref="B47:C47"/>
  </mergeCells>
  <phoneticPr fontId="7" type="noConversion"/>
  <printOptions horizontalCentered="1" verticalCentered="1"/>
  <pageMargins left="0.25" right="0.25" top="0.75" bottom="0.75" header="0.3" footer="0.3"/>
  <pageSetup paperSize="9"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d305af301778e351d1506cb75268fd33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d6a202680137b1753c8ed94205b8b938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882191-32E5-4443-A775-EA9ACA054D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FA9C67-1DB5-4859-9365-F6BBACA41D1C}"/>
</file>

<file path=customXml/itemProps3.xml><?xml version="1.0" encoding="utf-8"?>
<ds:datastoreItem xmlns:ds="http://schemas.openxmlformats.org/officeDocument/2006/customXml" ds:itemID="{6CC598B7-32E0-4010-98A2-303FA7B653ED}">
  <ds:schemaRefs>
    <ds:schemaRef ds:uri="http://schemas.microsoft.com/office/2006/metadata/properties"/>
    <ds:schemaRef ds:uri="http://purl.org/dc/terms/"/>
    <ds:schemaRef ds:uri="edcf0ff6-4ad5-4024-a3b9-5fb58e035e2a"/>
    <ds:schemaRef ds:uri="http://schemas.microsoft.com/office/2006/documentManagement/types"/>
    <ds:schemaRef ds:uri="http://purl.org/dc/elements/1.1/"/>
    <ds:schemaRef ds:uri="http://www.w3.org/XML/1998/namespace"/>
    <ds:schemaRef ds:uri="0100f25a-e9d7-4098-9493-e61bb0d50cd9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Základné údaje</vt:lpstr>
      <vt:lpstr>opis</vt:lpstr>
      <vt:lpstr>'Základné údaje'!_Toc4151824</vt:lpstr>
      <vt:lpstr>opis!Oblasť_tlače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2025-11-10T16:09:50Z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2021-06-24T08:05:52Z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40149356-76bb-4769-bede-f039e974cdc0</vt:lpwstr>
  </property>
  <property fmtid="{D5CDD505-2E9C-101B-9397-08002B2CF9AE}" pid="8" name="MSIP_Label_8d283cd4-40d8-4b4e-b666-5881e4d226e3_ContentBits">
    <vt:lpwstr>0</vt:lpwstr>
  </property>
  <property fmtid="{D5CDD505-2E9C-101B-9397-08002B2CF9AE}" pid="9" name="ContentTypeId">
    <vt:lpwstr>0x0101005A5E2E797F8B574FB9FCD2D7515D79A9</vt:lpwstr>
  </property>
  <property fmtid="{D5CDD505-2E9C-101B-9397-08002B2CF9AE}" pid="10" name="MediaServiceImageTags">
    <vt:lpwstr/>
  </property>
</Properties>
</file>