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9zqlafi\"/>
    </mc:Choice>
  </mc:AlternateContent>
  <xr:revisionPtr revIDLastSave="0" documentId="13_ncr:1_{93B119ED-A76D-4009-9EF6-A21A97EA8E89}" xr6:coauthVersionLast="47" xr6:coauthVersionMax="47" xr10:uidLastSave="{00000000-0000-0000-0000-000000000000}"/>
  <bookViews>
    <workbookView xWindow="3120" yWindow="3120" windowWidth="21690" windowHeight="1246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101" i="3"/>
  <c r="F100" i="3"/>
  <c r="L98" i="3"/>
  <c r="K98" i="3"/>
  <c r="I98" i="3"/>
  <c r="L97" i="3"/>
  <c r="K97" i="3"/>
  <c r="I97" i="3"/>
  <c r="L96" i="3"/>
  <c r="K96" i="3"/>
  <c r="I96" i="3"/>
  <c r="L95" i="3"/>
  <c r="K95" i="3"/>
  <c r="I95" i="3"/>
  <c r="L94" i="3"/>
  <c r="K94" i="3"/>
  <c r="I94" i="3"/>
  <c r="L93" i="3"/>
  <c r="K93" i="3"/>
  <c r="I93" i="3"/>
  <c r="L92" i="3"/>
  <c r="K92" i="3"/>
  <c r="I92" i="3"/>
  <c r="L91" i="3"/>
  <c r="K91" i="3"/>
  <c r="I91" i="3"/>
  <c r="L90" i="3"/>
  <c r="K90" i="3"/>
  <c r="I90" i="3"/>
  <c r="L89" i="3"/>
  <c r="K89" i="3"/>
  <c r="I89" i="3"/>
  <c r="L88" i="3"/>
  <c r="K88" i="3"/>
  <c r="I88" i="3"/>
  <c r="L87" i="3"/>
  <c r="K87" i="3"/>
  <c r="I87" i="3"/>
  <c r="L86" i="3"/>
  <c r="K86" i="3"/>
  <c r="I86" i="3"/>
  <c r="L85" i="3"/>
  <c r="K85" i="3"/>
  <c r="I85" i="3"/>
  <c r="L84" i="3"/>
  <c r="K84" i="3"/>
  <c r="I84" i="3"/>
  <c r="L83" i="3"/>
  <c r="K83" i="3"/>
  <c r="I83" i="3"/>
  <c r="L82" i="3"/>
  <c r="K82" i="3"/>
  <c r="I82" i="3"/>
  <c r="L81" i="3"/>
  <c r="K81" i="3"/>
  <c r="I81" i="3"/>
  <c r="L80" i="3"/>
  <c r="K80" i="3"/>
  <c r="I80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3" i="3"/>
  <c r="K53" i="3"/>
  <c r="I53" i="3"/>
  <c r="L48" i="3"/>
  <c r="K48" i="3"/>
  <c r="I48" i="3"/>
  <c r="L43" i="3"/>
  <c r="K43" i="3"/>
  <c r="I43" i="3"/>
  <c r="L38" i="3"/>
  <c r="K38" i="3"/>
  <c r="I38" i="3"/>
  <c r="L33" i="3"/>
  <c r="K33" i="3"/>
  <c r="I33" i="3"/>
  <c r="L32" i="3"/>
  <c r="K32" i="3"/>
  <c r="I32" i="3"/>
</calcChain>
</file>

<file path=xl/sharedStrings.xml><?xml version="1.0" encoding="utf-8"?>
<sst xmlns="http://schemas.openxmlformats.org/spreadsheetml/2006/main" count="296" uniqueCount="183">
  <si>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</si>
  <si>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</si>
  <si>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</si>
  <si>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</si>
  <si>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</si>
  <si>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</si>
  <si>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</si>
  <si>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</si>
  <si>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</si>
  <si>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</si>
  <si>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</si>
  <si>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</si>
  <si>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</si>
  <si>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</si>
  <si>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</si>
  <si>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21</t>
  </si>
  <si>
    <t>WPOD-BN</t>
  </si>
  <si>
    <t>Wycinanie podszytów i podrostów z pozostawieniem na powierzchni, bez znoszenia i układania w stosy (teren równy lub falisty)</t>
  </si>
  <si>
    <t>HA</t>
  </si>
  <si>
    <t>38</t>
  </si>
  <si>
    <t>ROZDR-PP</t>
  </si>
  <si>
    <t>Rozdrabnianie pozostałości drzewnych na całej powierzchni bez mieszania z glebą</t>
  </si>
  <si>
    <t>39</t>
  </si>
  <si>
    <t>ROZDR-PDR</t>
  </si>
  <si>
    <t>Rozdrabnianie pozostałości drzewnych na całej powierzchni bez mieszania z glebą na powierzchniach z wyrobioną drobnicą</t>
  </si>
  <si>
    <t>46</t>
  </si>
  <si>
    <t>OPR-UC</t>
  </si>
  <si>
    <t>Opryskiwanie upraw opryskiwaczem - ciągnikowym (nie dotyczy szkółek)</t>
  </si>
  <si>
    <t>58</t>
  </si>
  <si>
    <t>WYK-TAL40</t>
  </si>
  <si>
    <t>Zdarcie pokrywy na talerzach 40 cm x 40 cm</t>
  </si>
  <si>
    <t>TSZT</t>
  </si>
  <si>
    <t>72</t>
  </si>
  <si>
    <t>WYK-PASCZ</t>
  </si>
  <si>
    <t>Wyorywanie bruzd pługiem leśnym na powierzchni pow. 0,50 ha</t>
  </si>
  <si>
    <t>KMTR</t>
  </si>
  <si>
    <t>73</t>
  </si>
  <si>
    <t>WYK-PA5CZ</t>
  </si>
  <si>
    <t>Wyorywanie bruzd pługiem leśnym na pow. do 0,50 ha</t>
  </si>
  <si>
    <t>74</t>
  </si>
  <si>
    <t>WYK-PASCP</t>
  </si>
  <si>
    <t>Wyorywanie bruzd pługiem leśnym pod okapem</t>
  </si>
  <si>
    <t>77</t>
  </si>
  <si>
    <t>WYK-POGCZ</t>
  </si>
  <si>
    <t>Wyorywanie bruzd pługiem leśnym z pogłębiaczem na powierzchni pow. 0,5 ha</t>
  </si>
  <si>
    <t>78</t>
  </si>
  <si>
    <t>WYK-P5GCP</t>
  </si>
  <si>
    <t>Wyorywanie bruzd pługiem leśnym z pogłębiaczem na pow. do 0,5 ha</t>
  </si>
  <si>
    <t>98</t>
  </si>
  <si>
    <t>WYK-RAB2</t>
  </si>
  <si>
    <t>Wykonanie rabatowałków pługiem specjalistycznym 2-odkładnicowym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</si>
  <si>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</si>
  <si>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</si>
  <si>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</si>
  <si>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</si>
  <si>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</si>
  <si>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</si>
  <si>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</si>
  <si>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</si>
  <si>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</si>
  <si>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</si>
  <si>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</si>
  <si>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</si>
  <si>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</si>
  <si>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</si>
  <si>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</si>
  <si>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</si>
  <si>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</si>
  <si>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</si>
  <si>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</si>
  <si>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</si>
  <si>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</si>
  <si>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</si>
  <si>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</si>
  <si>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</si>
  <si>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</si>
  <si>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</si>
  <si>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</si>
  <si>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126</t>
  </si>
  <si>
    <t>OPR-CHWAS</t>
  </si>
  <si>
    <t>Chemiczne niszczenie chwastów opryskiwaczem ręcznym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</si>
  <si>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</si>
  <si>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</si>
  <si>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</si>
  <si>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</si>
  <si>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</si>
  <si>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</si>
  <si>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</si>
  <si>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</si>
  <si>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</si>
  <si>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141</t>
  </si>
  <si>
    <t>ZAB-UPAL</t>
  </si>
  <si>
    <t>Zabezpieczenie drzewek przed zwierzyną palikami</t>
  </si>
  <si>
    <t>143</t>
  </si>
  <si>
    <t>GRODZ-SN</t>
  </si>
  <si>
    <t>Grodzenie upraw przed zwierzyną siatką</t>
  </si>
  <si>
    <t>HM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</si>
  <si>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</si>
  <si>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</si>
  <si>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</si>
  <si>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</si>
  <si>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</si>
  <si>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</si>
  <si>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</si>
  <si>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160</t>
  </si>
  <si>
    <t>SZUK-PĘDR</t>
  </si>
  <si>
    <t>Badanie zapędraczenia gleby - dół o objętości 0,5 m3</t>
  </si>
  <si>
    <t>SZT</t>
  </si>
  <si>
    <t>164</t>
  </si>
  <si>
    <t>SZUK-OWA2</t>
  </si>
  <si>
    <t>Próbne poszukiwania owadów w ściole metodą dwóch drzew próbnych</t>
  </si>
  <si>
    <t>168</t>
  </si>
  <si>
    <t>SMAR-PBIO</t>
  </si>
  <si>
    <t>Smarowanie pni biopreparatem</t>
  </si>
  <si>
    <t>172</t>
  </si>
  <si>
    <t>CZYSZ-BUD</t>
  </si>
  <si>
    <t>Czyszczenie budek lęgowych i schronów dla nietoperzy</t>
  </si>
  <si>
    <t>200</t>
  </si>
  <si>
    <t>GODZ RH8</t>
  </si>
  <si>
    <t>Prace wykonywane ręcznie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</si>
  <si>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</si>
  <si>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</si>
  <si>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</si>
  <si>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</si>
  <si>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</si>
  <si>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</si>
  <si>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210</t>
  </si>
  <si>
    <t>GODZ MH8</t>
  </si>
  <si>
    <t>Prace wykonywane innym sprzętem mechanicznym</t>
  </si>
  <si>
    <t>902</t>
  </si>
  <si>
    <t>PPOŻ-PORZ</t>
  </si>
  <si>
    <t>Porządkowanie terenów na pasach ppoż.</t>
  </si>
  <si>
    <t>908</t>
  </si>
  <si>
    <t>ODN-PASC</t>
  </si>
  <si>
    <t>Odchwaszczanie, odnawianie pasów przeciwpożarowych</t>
  </si>
  <si>
    <t>909</t>
  </si>
  <si>
    <t>GOPP RH8</t>
  </si>
  <si>
    <t>911</t>
  </si>
  <si>
    <t>GOPP PILA</t>
  </si>
  <si>
    <t>912</t>
  </si>
  <si>
    <t>GOPP RU8</t>
  </si>
  <si>
    <t>914</t>
  </si>
  <si>
    <t>GOPP NOC</t>
  </si>
  <si>
    <t>Prace godzinowe w porze nocnej</t>
  </si>
  <si>
    <t>915</t>
  </si>
  <si>
    <t>GOPP MH8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</si>
  <si>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</si>
  <si>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</si>
  <si>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</si>
  <si>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</si>
  <si>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</si>
  <si>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</si>
  <si>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</si>
  <si>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</si>
  <si>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</si>
  <si>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</si>
  <si>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</si>
  <si>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</si>
  <si>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</si>
  <si>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</si>
  <si>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</si>
  <si>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</si>
  <si>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</si>
  <si>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</si>
  <si>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</si>
  <si>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</si>
  <si>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2026''  składamy niniejszym ofertę na pakiet Pakiet nr 2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</si>
  <si>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</si>
  <si>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</si>
  <si>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</si>
  <si>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</si>
  <si>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</si>
  <si>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</si>
  <si>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</si>
  <si>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</si>
  <si>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5</t>
  </si>
  <si>
    <t>ZRYW BP</t>
  </si>
  <si>
    <t>Zrywka ZUL bez pozyskania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</si>
  <si>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</si>
  <si>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</si>
  <si>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</si>
  <si>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14.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</si>
  <si>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10. Wykonawca zobowiązuje się/nie zobowiązuje się* do realizacji do samodzielnej realizacji kluczowych elementów (części) zamówieniaokrełśonych dla niniejszego Pakietu przez Zamawiającego w specyfikacji warunków zamówienia.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</si>
</sst>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top"/>
    </xf>
    <xf numFmtId="49" fontId="5" fillId="3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141"/>
  <sheetViews>
    <sheetView tabSelected="1" topLeftCell="A28" workbookViewId="0">
      <selection activeCell="B129" sqref="B129:M129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5" t="s">
        <v>164</v>
      </c>
      <c r="K2" s="25"/>
      <c r="L2" s="25"/>
      <c r="M2" s="25"/>
      <c r="N2" s="25"/>
      <c r="O2" s="25"/>
      <c r="P2" s="25"/>
    </row>
    <row r="3" spans="2:16" s="1" customFormat="1" ht="28.7" customHeight="1" x14ac:dyDescent="0.2">
      <c r="B3" s="39"/>
      <c r="C3" s="39"/>
      <c r="D3" s="39"/>
      <c r="E3" s="39"/>
    </row>
    <row r="4" spans="2:16" s="1" customFormat="1" ht="2.65" customHeight="1" x14ac:dyDescent="0.2">
      <c r="B4" s="20"/>
      <c r="C4" s="20"/>
      <c r="D4" s="20"/>
      <c r="E4" s="20"/>
    </row>
    <row r="5" spans="2:16" s="1" customFormat="1" ht="28.7" customHeight="1" x14ac:dyDescent="0.2">
      <c r="B5" s="40"/>
      <c r="C5" s="40"/>
      <c r="D5" s="40"/>
      <c r="E5" s="40"/>
    </row>
    <row r="6" spans="2:16" s="1" customFormat="1" ht="2.65" customHeight="1" x14ac:dyDescent="0.2">
      <c r="B6" s="20"/>
      <c r="C6" s="20"/>
      <c r="D6" s="20"/>
      <c r="E6" s="20"/>
    </row>
    <row r="7" spans="2:16" s="1" customFormat="1" ht="28.7" customHeight="1" x14ac:dyDescent="0.2">
      <c r="B7" s="40"/>
      <c r="C7" s="40"/>
      <c r="D7" s="40"/>
      <c r="E7" s="40"/>
    </row>
    <row r="8" spans="2:16" s="1" customFormat="1" ht="5.25" customHeight="1" x14ac:dyDescent="0.2">
      <c r="B8" s="20"/>
      <c r="C8" s="20"/>
      <c r="D8" s="20"/>
      <c r="E8" s="20"/>
    </row>
    <row r="9" spans="2:16" s="1" customFormat="1" ht="4.3499999999999996" customHeight="1" x14ac:dyDescent="0.2"/>
    <row r="10" spans="2:16" s="1" customFormat="1" ht="6.95" customHeight="1" x14ac:dyDescent="0.2">
      <c r="B10" s="10" t="s">
        <v>148</v>
      </c>
      <c r="C10" s="10"/>
      <c r="D10" s="10"/>
      <c r="E10" s="10"/>
    </row>
    <row r="11" spans="2:16" s="1" customFormat="1" ht="12.2" customHeight="1" x14ac:dyDescent="0.2">
      <c r="B11" s="10"/>
      <c r="C11" s="10"/>
      <c r="D11" s="10"/>
      <c r="E11" s="10"/>
      <c r="G11" s="41"/>
      <c r="H11" s="23" t="s">
        <v>149</v>
      </c>
      <c r="I11" s="23"/>
      <c r="J11" s="23"/>
      <c r="K11" s="23"/>
      <c r="L11" s="23"/>
      <c r="M11" s="23"/>
      <c r="N11" s="23"/>
      <c r="O11" s="23"/>
    </row>
    <row r="12" spans="2:16" s="1" customFormat="1" ht="7.9" customHeight="1" x14ac:dyDescent="0.2">
      <c r="H12" s="23"/>
      <c r="I12" s="23"/>
      <c r="J12" s="23"/>
      <c r="K12" s="23"/>
      <c r="L12" s="23"/>
      <c r="M12" s="23"/>
      <c r="N12" s="23"/>
      <c r="O12" s="23"/>
    </row>
    <row r="13" spans="2:16" s="1" customFormat="1" ht="20.25" customHeight="1" x14ac:dyDescent="0.2"/>
    <row r="14" spans="2:16" s="1" customFormat="1" ht="24" customHeight="1" x14ac:dyDescent="0.2">
      <c r="F14" s="22" t="s">
        <v>165</v>
      </c>
      <c r="G14" s="22"/>
      <c r="H14" s="22"/>
      <c r="I14" s="22"/>
    </row>
    <row r="15" spans="2:16" s="1" customFormat="1" ht="43.15" customHeight="1" x14ac:dyDescent="0.2"/>
    <row r="16" spans="2:16" s="1" customFormat="1" ht="20.85" customHeight="1" x14ac:dyDescent="0.2">
      <c r="C16" s="16" t="s">
        <v>150</v>
      </c>
      <c r="D16" s="16"/>
      <c r="E16" s="16"/>
    </row>
    <row r="17" spans="2:13" s="1" customFormat="1" ht="2.65" customHeight="1" x14ac:dyDescent="0.2"/>
    <row r="18" spans="2:13" s="1" customFormat="1" ht="20.85" customHeight="1" x14ac:dyDescent="0.2">
      <c r="C18" s="16" t="s">
        <v>151</v>
      </c>
      <c r="D18" s="16"/>
      <c r="E18" s="16"/>
    </row>
    <row r="19" spans="2:13" s="1" customFormat="1" ht="2.65" customHeight="1" x14ac:dyDescent="0.2"/>
    <row r="20" spans="2:13" s="1" customFormat="1" ht="20.85" customHeight="1" x14ac:dyDescent="0.2">
      <c r="C20" s="16" t="s">
        <v>152</v>
      </c>
      <c r="D20" s="16"/>
      <c r="E20" s="16"/>
    </row>
    <row r="21" spans="2:13" s="1" customFormat="1" ht="2.65" customHeight="1" x14ac:dyDescent="0.2"/>
    <row r="22" spans="2:13" s="1" customFormat="1" ht="20.85" customHeight="1" x14ac:dyDescent="0.2">
      <c r="C22" s="16" t="s">
        <v>153</v>
      </c>
      <c r="D22" s="16"/>
      <c r="E22" s="16"/>
    </row>
    <row r="23" spans="2:13" s="1" customFormat="1" ht="34.700000000000003" customHeight="1" x14ac:dyDescent="0.2"/>
    <row r="24" spans="2:13" s="1" customFormat="1" ht="50.1" customHeight="1" x14ac:dyDescent="0.2">
      <c r="B24" s="13" t="s">
        <v>166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3" s="1" customFormat="1" ht="2.65" customHeight="1" x14ac:dyDescent="0.2"/>
    <row r="26" spans="2:13" s="1" customFormat="1" ht="50.1" customHeight="1" x14ac:dyDescent="0.2">
      <c r="B26" s="36" t="str">
        <f xml:space="preserve"> "1.  Za wykonanie przedmiotu zamówienia w tym Pakiecie oferujemy następujące wynagrodzenie brutto: " &amp; TEXT(F101,"#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6" t="s">
        <v>154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6" t="s">
        <v>10</v>
      </c>
      <c r="M31" s="26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8479</v>
      </c>
      <c r="H32" s="29">
        <v>0</v>
      </c>
      <c r="I32" s="27">
        <f>ROUND(G32* H32,2)</f>
        <v>0</v>
      </c>
      <c r="J32" s="5">
        <v>8</v>
      </c>
      <c r="K32" s="27">
        <f>ROUND(I32* J32/100,2)</f>
        <v>0</v>
      </c>
      <c r="L32" s="28">
        <f>ROUND(I32+ K32,2)</f>
        <v>0</v>
      </c>
      <c r="M32" s="14"/>
    </row>
    <row r="33" spans="2:13" s="1" customFormat="1" ht="19.7" customHeight="1" x14ac:dyDescent="0.2">
      <c r="B33" s="5">
        <v>2</v>
      </c>
      <c r="C33" s="6" t="s">
        <v>175</v>
      </c>
      <c r="D33" s="6" t="s">
        <v>176</v>
      </c>
      <c r="E33" s="7" t="s">
        <v>177</v>
      </c>
      <c r="F33" s="6" t="s">
        <v>14</v>
      </c>
      <c r="G33" s="8">
        <v>468</v>
      </c>
      <c r="H33" s="29">
        <v>0</v>
      </c>
      <c r="I33" s="27">
        <f>ROUND(G33* H33,2)</f>
        <v>0</v>
      </c>
      <c r="J33" s="5">
        <v>8</v>
      </c>
      <c r="K33" s="27">
        <f>ROUND(I33* J33/100,2)</f>
        <v>0</v>
      </c>
      <c r="L33" s="28">
        <f>ROUND(I33+ K33,2)</f>
        <v>0</v>
      </c>
      <c r="M33" s="14"/>
    </row>
    <row r="34" spans="2:13" s="1" customFormat="1" ht="3.2" customHeight="1" x14ac:dyDescent="0.2"/>
    <row r="35" spans="2:13" s="1" customFormat="1" ht="18.2" customHeight="1" x14ac:dyDescent="0.2">
      <c r="B35" s="16" t="s">
        <v>155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2:13" s="1" customFormat="1" ht="5.25" customHeight="1" x14ac:dyDescent="0.2"/>
    <row r="37" spans="2:13" s="1" customFormat="1" ht="45.4" customHeight="1" x14ac:dyDescent="0.2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26" t="s">
        <v>10</v>
      </c>
      <c r="M37" s="26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12202</v>
      </c>
      <c r="H38" s="29">
        <v>0</v>
      </c>
      <c r="I38" s="27">
        <f>ROUND(G38* H38,2)</f>
        <v>0</v>
      </c>
      <c r="J38" s="5">
        <v>8</v>
      </c>
      <c r="K38" s="27">
        <f>ROUND(I38* J38/100,2)</f>
        <v>0</v>
      </c>
      <c r="L38" s="28">
        <f>ROUND(I38+ K38,2)</f>
        <v>0</v>
      </c>
      <c r="M38" s="14"/>
    </row>
    <row r="39" spans="2:13" s="1" customFormat="1" ht="3.2" customHeight="1" x14ac:dyDescent="0.2"/>
    <row r="40" spans="2:13" s="1" customFormat="1" ht="18.2" customHeight="1" x14ac:dyDescent="0.2">
      <c r="B40" s="16" t="s">
        <v>156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26" t="s">
        <v>10</v>
      </c>
      <c r="M42" s="26"/>
    </row>
    <row r="43" spans="2:13" s="1" customFormat="1" ht="19.7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19941</v>
      </c>
      <c r="H43" s="29">
        <v>0</v>
      </c>
      <c r="I43" s="27">
        <f>ROUND(G43* H43,2)</f>
        <v>0</v>
      </c>
      <c r="J43" s="5">
        <v>8</v>
      </c>
      <c r="K43" s="27">
        <f>ROUND(I43* J43/100,2)</f>
        <v>0</v>
      </c>
      <c r="L43" s="28">
        <f>ROUND(I43+ K43,2)</f>
        <v>0</v>
      </c>
      <c r="M43" s="14"/>
    </row>
    <row r="44" spans="2:13" s="1" customFormat="1" ht="3.2" customHeight="1" x14ac:dyDescent="0.2"/>
    <row r="45" spans="2:13" s="1" customFormat="1" ht="18.2" customHeight="1" x14ac:dyDescent="0.2">
      <c r="B45" s="16" t="s">
        <v>157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2:13" s="1" customFormat="1" ht="5.25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26" t="s">
        <v>10</v>
      </c>
      <c r="M47" s="26"/>
    </row>
    <row r="48" spans="2:13" s="1" customFormat="1" ht="19.7" customHeight="1" x14ac:dyDescent="0.2">
      <c r="B48" s="5">
        <v>5</v>
      </c>
      <c r="C48" s="6" t="s">
        <v>11</v>
      </c>
      <c r="D48" s="6" t="s">
        <v>12</v>
      </c>
      <c r="E48" s="7" t="s">
        <v>13</v>
      </c>
      <c r="F48" s="6" t="s">
        <v>14</v>
      </c>
      <c r="G48" s="8">
        <v>4892</v>
      </c>
      <c r="H48" s="29">
        <v>0</v>
      </c>
      <c r="I48" s="27">
        <f>ROUND(G48* H48,2)</f>
        <v>0</v>
      </c>
      <c r="J48" s="5">
        <v>8</v>
      </c>
      <c r="K48" s="27">
        <f>ROUND(I48* J48/100,2)</f>
        <v>0</v>
      </c>
      <c r="L48" s="28">
        <f>ROUND(I48+ K48,2)</f>
        <v>0</v>
      </c>
      <c r="M48" s="14"/>
    </row>
    <row r="49" spans="2:13" s="1" customFormat="1" ht="3.2" customHeight="1" x14ac:dyDescent="0.2"/>
    <row r="50" spans="2:13" s="1" customFormat="1" ht="18.2" customHeight="1" x14ac:dyDescent="0.2">
      <c r="B50" s="16" t="s">
        <v>158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2:13" s="1" customFormat="1" ht="5.25" customHeight="1" x14ac:dyDescent="0.2"/>
    <row r="52" spans="2:13" s="1" customFormat="1" ht="45.4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26" t="s">
        <v>10</v>
      </c>
      <c r="M52" s="26"/>
    </row>
    <row r="53" spans="2:13" s="1" customFormat="1" ht="19.7" customHeight="1" x14ac:dyDescent="0.2">
      <c r="B53" s="5">
        <v>6</v>
      </c>
      <c r="C53" s="6" t="s">
        <v>11</v>
      </c>
      <c r="D53" s="6" t="s">
        <v>12</v>
      </c>
      <c r="E53" s="7" t="s">
        <v>13</v>
      </c>
      <c r="F53" s="6" t="s">
        <v>14</v>
      </c>
      <c r="G53" s="8">
        <v>3455</v>
      </c>
      <c r="H53" s="29">
        <v>0</v>
      </c>
      <c r="I53" s="27">
        <f>ROUND(G53* H53,2)</f>
        <v>0</v>
      </c>
      <c r="J53" s="5">
        <v>8</v>
      </c>
      <c r="K53" s="27">
        <f>ROUND(I53* J53/100,2)</f>
        <v>0</v>
      </c>
      <c r="L53" s="28">
        <f>ROUND(I53+ K53,2)</f>
        <v>0</v>
      </c>
      <c r="M53" s="14"/>
    </row>
    <row r="54" spans="2:13" s="1" customFormat="1" ht="9" customHeight="1" x14ac:dyDescent="0.2"/>
    <row r="55" spans="2:13" s="1" customFormat="1" ht="45.4" customHeight="1" x14ac:dyDescent="0.2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26" t="s">
        <v>10</v>
      </c>
      <c r="M55" s="26"/>
    </row>
    <row r="56" spans="2:13" s="1" customFormat="1" ht="38.85" customHeight="1" x14ac:dyDescent="0.2">
      <c r="B56" s="5">
        <v>7</v>
      </c>
      <c r="C56" s="6" t="s">
        <v>15</v>
      </c>
      <c r="D56" s="6" t="s">
        <v>16</v>
      </c>
      <c r="E56" s="7" t="s">
        <v>17</v>
      </c>
      <c r="F56" s="6" t="s">
        <v>18</v>
      </c>
      <c r="G56" s="8">
        <v>67.89</v>
      </c>
      <c r="H56" s="29">
        <v>0</v>
      </c>
      <c r="I56" s="27">
        <f>ROUND(G56* H56,2)</f>
        <v>0</v>
      </c>
      <c r="J56" s="5">
        <v>8</v>
      </c>
      <c r="K56" s="27">
        <f>ROUND(I56* J56/100,2)</f>
        <v>0</v>
      </c>
      <c r="L56" s="28">
        <f>ROUND(I56+ K56,2)</f>
        <v>0</v>
      </c>
      <c r="M56" s="14"/>
    </row>
    <row r="57" spans="2:13" s="1" customFormat="1" ht="28.7" customHeight="1" x14ac:dyDescent="0.2">
      <c r="B57" s="5">
        <v>8</v>
      </c>
      <c r="C57" s="6" t="s">
        <v>19</v>
      </c>
      <c r="D57" s="6" t="s">
        <v>20</v>
      </c>
      <c r="E57" s="7" t="s">
        <v>21</v>
      </c>
      <c r="F57" s="6" t="s">
        <v>18</v>
      </c>
      <c r="G57" s="8">
        <v>27.46</v>
      </c>
      <c r="H57" s="29">
        <v>0</v>
      </c>
      <c r="I57" s="27">
        <f>ROUND(G57* H57,2)</f>
        <v>0</v>
      </c>
      <c r="J57" s="5">
        <v>8</v>
      </c>
      <c r="K57" s="27">
        <f>ROUND(I57* J57/100,2)</f>
        <v>0</v>
      </c>
      <c r="L57" s="28">
        <f>ROUND(I57+ K57,2)</f>
        <v>0</v>
      </c>
      <c r="M57" s="14"/>
    </row>
    <row r="58" spans="2:13" s="1" customFormat="1" ht="38.85" customHeight="1" x14ac:dyDescent="0.2">
      <c r="B58" s="5">
        <v>9</v>
      </c>
      <c r="C58" s="6" t="s">
        <v>22</v>
      </c>
      <c r="D58" s="6" t="s">
        <v>23</v>
      </c>
      <c r="E58" s="7" t="s">
        <v>24</v>
      </c>
      <c r="F58" s="6" t="s">
        <v>18</v>
      </c>
      <c r="G58" s="8">
        <v>3.34</v>
      </c>
      <c r="H58" s="29">
        <v>0</v>
      </c>
      <c r="I58" s="27">
        <f>ROUND(G58* H58,2)</f>
        <v>0</v>
      </c>
      <c r="J58" s="5">
        <v>8</v>
      </c>
      <c r="K58" s="27">
        <f>ROUND(I58* J58/100,2)</f>
        <v>0</v>
      </c>
      <c r="L58" s="28">
        <f>ROUND(I58+ K58,2)</f>
        <v>0</v>
      </c>
      <c r="M58" s="14"/>
    </row>
    <row r="59" spans="2:13" s="1" customFormat="1" ht="28.7" customHeight="1" x14ac:dyDescent="0.2">
      <c r="B59" s="5">
        <v>10</v>
      </c>
      <c r="C59" s="6" t="s">
        <v>25</v>
      </c>
      <c r="D59" s="6" t="s">
        <v>26</v>
      </c>
      <c r="E59" s="7" t="s">
        <v>27</v>
      </c>
      <c r="F59" s="6" t="s">
        <v>18</v>
      </c>
      <c r="G59" s="8">
        <v>14.56</v>
      </c>
      <c r="H59" s="29">
        <v>0</v>
      </c>
      <c r="I59" s="27">
        <f>ROUND(G59* H59,2)</f>
        <v>0</v>
      </c>
      <c r="J59" s="5">
        <v>8</v>
      </c>
      <c r="K59" s="27">
        <f>ROUND(I59* J59/100,2)</f>
        <v>0</v>
      </c>
      <c r="L59" s="28">
        <f>ROUND(I59+ K59,2)</f>
        <v>0</v>
      </c>
      <c r="M59" s="14"/>
    </row>
    <row r="60" spans="2:13" s="1" customFormat="1" ht="19.7" customHeight="1" x14ac:dyDescent="0.2">
      <c r="B60" s="5">
        <v>11</v>
      </c>
      <c r="C60" s="6" t="s">
        <v>28</v>
      </c>
      <c r="D60" s="6" t="s">
        <v>29</v>
      </c>
      <c r="E60" s="7" t="s">
        <v>30</v>
      </c>
      <c r="F60" s="6" t="s">
        <v>31</v>
      </c>
      <c r="G60" s="8">
        <v>20.55</v>
      </c>
      <c r="H60" s="29">
        <v>0</v>
      </c>
      <c r="I60" s="27">
        <f>ROUND(G60* H60,2)</f>
        <v>0</v>
      </c>
      <c r="J60" s="5">
        <v>8</v>
      </c>
      <c r="K60" s="27">
        <f>ROUND(I60* J60/100,2)</f>
        <v>0</v>
      </c>
      <c r="L60" s="28">
        <f>ROUND(I60+ K60,2)</f>
        <v>0</v>
      </c>
      <c r="M60" s="14"/>
    </row>
    <row r="61" spans="2:13" s="1" customFormat="1" ht="28.7" customHeight="1" x14ac:dyDescent="0.2">
      <c r="B61" s="5">
        <v>12</v>
      </c>
      <c r="C61" s="6" t="s">
        <v>32</v>
      </c>
      <c r="D61" s="6" t="s">
        <v>33</v>
      </c>
      <c r="E61" s="7" t="s">
        <v>34</v>
      </c>
      <c r="F61" s="6" t="s">
        <v>35</v>
      </c>
      <c r="G61" s="8">
        <v>389.61</v>
      </c>
      <c r="H61" s="29">
        <v>0</v>
      </c>
      <c r="I61" s="27">
        <f>ROUND(G61* H61,2)</f>
        <v>0</v>
      </c>
      <c r="J61" s="5">
        <v>8</v>
      </c>
      <c r="K61" s="27">
        <f>ROUND(I61* J61/100,2)</f>
        <v>0</v>
      </c>
      <c r="L61" s="28">
        <f>ROUND(I61+ K61,2)</f>
        <v>0</v>
      </c>
      <c r="M61" s="14"/>
    </row>
    <row r="62" spans="2:13" s="1" customFormat="1" ht="19.7" customHeight="1" x14ac:dyDescent="0.2">
      <c r="B62" s="5">
        <v>13</v>
      </c>
      <c r="C62" s="6" t="s">
        <v>36</v>
      </c>
      <c r="D62" s="6" t="s">
        <v>37</v>
      </c>
      <c r="E62" s="7" t="s">
        <v>38</v>
      </c>
      <c r="F62" s="6" t="s">
        <v>35</v>
      </c>
      <c r="G62" s="8">
        <v>94.22</v>
      </c>
      <c r="H62" s="29">
        <v>0</v>
      </c>
      <c r="I62" s="27">
        <f>ROUND(G62* H62,2)</f>
        <v>0</v>
      </c>
      <c r="J62" s="5">
        <v>8</v>
      </c>
      <c r="K62" s="27">
        <f>ROUND(I62* J62/100,2)</f>
        <v>0</v>
      </c>
      <c r="L62" s="28">
        <f>ROUND(I62+ K62,2)</f>
        <v>0</v>
      </c>
      <c r="M62" s="14"/>
    </row>
    <row r="63" spans="2:13" s="1" customFormat="1" ht="19.7" customHeight="1" x14ac:dyDescent="0.2">
      <c r="B63" s="5">
        <v>14</v>
      </c>
      <c r="C63" s="6" t="s">
        <v>39</v>
      </c>
      <c r="D63" s="6" t="s">
        <v>40</v>
      </c>
      <c r="E63" s="7" t="s">
        <v>41</v>
      </c>
      <c r="F63" s="6" t="s">
        <v>35</v>
      </c>
      <c r="G63" s="8">
        <v>6.65</v>
      </c>
      <c r="H63" s="29">
        <v>0</v>
      </c>
      <c r="I63" s="27">
        <f>ROUND(G63* H63,2)</f>
        <v>0</v>
      </c>
      <c r="J63" s="5">
        <v>8</v>
      </c>
      <c r="K63" s="27">
        <f>ROUND(I63* J63/100,2)</f>
        <v>0</v>
      </c>
      <c r="L63" s="28">
        <f>ROUND(I63+ K63,2)</f>
        <v>0</v>
      </c>
      <c r="M63" s="14"/>
    </row>
    <row r="64" spans="2:13" s="1" customFormat="1" ht="28.7" customHeight="1" x14ac:dyDescent="0.2">
      <c r="B64" s="5">
        <v>15</v>
      </c>
      <c r="C64" s="6" t="s">
        <v>42</v>
      </c>
      <c r="D64" s="6" t="s">
        <v>43</v>
      </c>
      <c r="E64" s="7" t="s">
        <v>44</v>
      </c>
      <c r="F64" s="6" t="s">
        <v>35</v>
      </c>
      <c r="G64" s="8">
        <v>19.010000000000002</v>
      </c>
      <c r="H64" s="29">
        <v>0</v>
      </c>
      <c r="I64" s="27">
        <f>ROUND(G64* H64,2)</f>
        <v>0</v>
      </c>
      <c r="J64" s="5">
        <v>8</v>
      </c>
      <c r="K64" s="27">
        <f>ROUND(I64* J64/100,2)</f>
        <v>0</v>
      </c>
      <c r="L64" s="28">
        <f>ROUND(I64+ K64,2)</f>
        <v>0</v>
      </c>
      <c r="M64" s="14"/>
    </row>
    <row r="65" spans="2:13" s="1" customFormat="1" ht="28.7" customHeight="1" x14ac:dyDescent="0.2">
      <c r="B65" s="5">
        <v>16</v>
      </c>
      <c r="C65" s="6" t="s">
        <v>45</v>
      </c>
      <c r="D65" s="6" t="s">
        <v>46</v>
      </c>
      <c r="E65" s="7" t="s">
        <v>47</v>
      </c>
      <c r="F65" s="6" t="s">
        <v>35</v>
      </c>
      <c r="G65" s="8">
        <v>16.84</v>
      </c>
      <c r="H65" s="29">
        <v>0</v>
      </c>
      <c r="I65" s="27">
        <f>ROUND(G65* H65,2)</f>
        <v>0</v>
      </c>
      <c r="J65" s="5">
        <v>8</v>
      </c>
      <c r="K65" s="27">
        <f>ROUND(I65* J65/100,2)</f>
        <v>0</v>
      </c>
      <c r="L65" s="28">
        <f>ROUND(I65+ K65,2)</f>
        <v>0</v>
      </c>
      <c r="M65" s="14"/>
    </row>
    <row r="66" spans="2:13" s="1" customFormat="1" ht="28.7" customHeight="1" x14ac:dyDescent="0.2">
      <c r="B66" s="5">
        <v>17</v>
      </c>
      <c r="C66" s="6" t="s">
        <v>48</v>
      </c>
      <c r="D66" s="6" t="s">
        <v>49</v>
      </c>
      <c r="E66" s="7" t="s">
        <v>50</v>
      </c>
      <c r="F66" s="6" t="s">
        <v>35</v>
      </c>
      <c r="G66" s="8">
        <v>10.5</v>
      </c>
      <c r="H66" s="29">
        <v>0</v>
      </c>
      <c r="I66" s="27">
        <f>ROUND(G66* H66,2)</f>
        <v>0</v>
      </c>
      <c r="J66" s="5">
        <v>8</v>
      </c>
      <c r="K66" s="27">
        <f>ROUND(I66* J66/100,2)</f>
        <v>0</v>
      </c>
      <c r="L66" s="28">
        <f>ROUND(I66+ K66,2)</f>
        <v>0</v>
      </c>
      <c r="M66" s="14"/>
    </row>
    <row r="67" spans="2:13" s="1" customFormat="1" ht="19.7" customHeight="1" x14ac:dyDescent="0.2">
      <c r="B67" s="5">
        <v>18</v>
      </c>
      <c r="C67" s="6" t="s">
        <v>51</v>
      </c>
      <c r="D67" s="6" t="s">
        <v>52</v>
      </c>
      <c r="E67" s="7" t="s">
        <v>53</v>
      </c>
      <c r="F67" s="6" t="s">
        <v>14</v>
      </c>
      <c r="G67" s="8">
        <v>19</v>
      </c>
      <c r="H67" s="29">
        <v>0</v>
      </c>
      <c r="I67" s="27">
        <f>ROUND(G67* H67,2)</f>
        <v>0</v>
      </c>
      <c r="J67" s="5">
        <v>8</v>
      </c>
      <c r="K67" s="27">
        <f>ROUND(I67* J67/100,2)</f>
        <v>0</v>
      </c>
      <c r="L67" s="28">
        <f>ROUND(I67+ K67,2)</f>
        <v>0</v>
      </c>
      <c r="M67" s="14"/>
    </row>
    <row r="68" spans="2:13" s="1" customFormat="1" ht="19.7" customHeight="1" x14ac:dyDescent="0.2">
      <c r="B68" s="5">
        <v>19</v>
      </c>
      <c r="C68" s="6" t="s">
        <v>54</v>
      </c>
      <c r="D68" s="6" t="s">
        <v>55</v>
      </c>
      <c r="E68" s="7" t="s">
        <v>56</v>
      </c>
      <c r="F68" s="6" t="s">
        <v>31</v>
      </c>
      <c r="G68" s="8">
        <v>17.47</v>
      </c>
      <c r="H68" s="29">
        <v>0</v>
      </c>
      <c r="I68" s="27">
        <f>ROUND(G68* H68,2)</f>
        <v>0</v>
      </c>
      <c r="J68" s="5">
        <v>8</v>
      </c>
      <c r="K68" s="27">
        <f>ROUND(I68* J68/100,2)</f>
        <v>0</v>
      </c>
      <c r="L68" s="28">
        <f>ROUND(I68+ K68,2)</f>
        <v>0</v>
      </c>
      <c r="M68" s="14"/>
    </row>
    <row r="69" spans="2:13" s="1" customFormat="1" ht="19.7" customHeight="1" x14ac:dyDescent="0.2">
      <c r="B69" s="5">
        <v>20</v>
      </c>
      <c r="C69" s="6" t="s">
        <v>57</v>
      </c>
      <c r="D69" s="6" t="s">
        <v>58</v>
      </c>
      <c r="E69" s="7" t="s">
        <v>59</v>
      </c>
      <c r="F69" s="6" t="s">
        <v>31</v>
      </c>
      <c r="G69" s="8">
        <v>184.4</v>
      </c>
      <c r="H69" s="29">
        <v>0</v>
      </c>
      <c r="I69" s="27">
        <f>ROUND(G69* H69,2)</f>
        <v>0</v>
      </c>
      <c r="J69" s="5">
        <v>8</v>
      </c>
      <c r="K69" s="27">
        <f>ROUND(I69* J69/100,2)</f>
        <v>0</v>
      </c>
      <c r="L69" s="28">
        <f>ROUND(I69+ K69,2)</f>
        <v>0</v>
      </c>
      <c r="M69" s="14"/>
    </row>
    <row r="70" spans="2:13" s="1" customFormat="1" ht="28.7" customHeight="1" x14ac:dyDescent="0.2">
      <c r="B70" s="5">
        <v>21</v>
      </c>
      <c r="C70" s="6" t="s">
        <v>60</v>
      </c>
      <c r="D70" s="6" t="s">
        <v>61</v>
      </c>
      <c r="E70" s="7" t="s">
        <v>62</v>
      </c>
      <c r="F70" s="6" t="s">
        <v>31</v>
      </c>
      <c r="G70" s="8">
        <v>30.29</v>
      </c>
      <c r="H70" s="29">
        <v>0</v>
      </c>
      <c r="I70" s="27">
        <f>ROUND(G70* H70,2)</f>
        <v>0</v>
      </c>
      <c r="J70" s="5">
        <v>8</v>
      </c>
      <c r="K70" s="27">
        <f>ROUND(I70* J70/100,2)</f>
        <v>0</v>
      </c>
      <c r="L70" s="28">
        <f>ROUND(I70+ K70,2)</f>
        <v>0</v>
      </c>
      <c r="M70" s="14"/>
    </row>
    <row r="71" spans="2:13" s="1" customFormat="1" ht="19.7" customHeight="1" x14ac:dyDescent="0.2">
      <c r="B71" s="5">
        <v>22</v>
      </c>
      <c r="C71" s="6" t="s">
        <v>63</v>
      </c>
      <c r="D71" s="6" t="s">
        <v>64</v>
      </c>
      <c r="E71" s="7" t="s">
        <v>65</v>
      </c>
      <c r="F71" s="6" t="s">
        <v>31</v>
      </c>
      <c r="G71" s="8">
        <v>189.9</v>
      </c>
      <c r="H71" s="29">
        <v>0</v>
      </c>
      <c r="I71" s="27">
        <f>ROUND(G71* H71,2)</f>
        <v>0</v>
      </c>
      <c r="J71" s="5">
        <v>8</v>
      </c>
      <c r="K71" s="27">
        <f>ROUND(I71* J71/100,2)</f>
        <v>0</v>
      </c>
      <c r="L71" s="28">
        <f>ROUND(I71+ K71,2)</f>
        <v>0</v>
      </c>
      <c r="M71" s="14"/>
    </row>
    <row r="72" spans="2:13" s="1" customFormat="1" ht="19.7" customHeight="1" x14ac:dyDescent="0.2">
      <c r="B72" s="5">
        <v>23</v>
      </c>
      <c r="C72" s="6" t="s">
        <v>66</v>
      </c>
      <c r="D72" s="6" t="s">
        <v>67</v>
      </c>
      <c r="E72" s="7" t="s">
        <v>68</v>
      </c>
      <c r="F72" s="6" t="s">
        <v>31</v>
      </c>
      <c r="G72" s="8">
        <v>421.96</v>
      </c>
      <c r="H72" s="29">
        <v>0</v>
      </c>
      <c r="I72" s="27">
        <f>ROUND(G72* H72,2)</f>
        <v>0</v>
      </c>
      <c r="J72" s="5">
        <v>8</v>
      </c>
      <c r="K72" s="27">
        <f>ROUND(I72* J72/100,2)</f>
        <v>0</v>
      </c>
      <c r="L72" s="28">
        <f>ROUND(I72+ K72,2)</f>
        <v>0</v>
      </c>
      <c r="M72" s="14"/>
    </row>
    <row r="73" spans="2:13" s="1" customFormat="1" ht="28.7" customHeight="1" x14ac:dyDescent="0.2">
      <c r="B73" s="5">
        <v>24</v>
      </c>
      <c r="C73" s="6" t="s">
        <v>69</v>
      </c>
      <c r="D73" s="6" t="s">
        <v>70</v>
      </c>
      <c r="E73" s="7" t="s">
        <v>71</v>
      </c>
      <c r="F73" s="6" t="s">
        <v>18</v>
      </c>
      <c r="G73" s="8">
        <v>54</v>
      </c>
      <c r="H73" s="29">
        <v>0</v>
      </c>
      <c r="I73" s="27">
        <f>ROUND(G73* H73,2)</f>
        <v>0</v>
      </c>
      <c r="J73" s="5">
        <v>8</v>
      </c>
      <c r="K73" s="27">
        <f>ROUND(I73* J73/100,2)</f>
        <v>0</v>
      </c>
      <c r="L73" s="28">
        <f>ROUND(I73+ K73,2)</f>
        <v>0</v>
      </c>
      <c r="M73" s="14"/>
    </row>
    <row r="74" spans="2:13" s="1" customFormat="1" ht="28.7" customHeight="1" x14ac:dyDescent="0.2">
      <c r="B74" s="5">
        <v>25</v>
      </c>
      <c r="C74" s="6" t="s">
        <v>72</v>
      </c>
      <c r="D74" s="6" t="s">
        <v>73</v>
      </c>
      <c r="E74" s="7" t="s">
        <v>74</v>
      </c>
      <c r="F74" s="6" t="s">
        <v>18</v>
      </c>
      <c r="G74" s="8">
        <v>98.49</v>
      </c>
      <c r="H74" s="29">
        <v>0</v>
      </c>
      <c r="I74" s="27">
        <f>ROUND(G74* H74,2)</f>
        <v>0</v>
      </c>
      <c r="J74" s="5">
        <v>8</v>
      </c>
      <c r="K74" s="27">
        <f>ROUND(I74* J74/100,2)</f>
        <v>0</v>
      </c>
      <c r="L74" s="28">
        <f>ROUND(I74+ K74,2)</f>
        <v>0</v>
      </c>
      <c r="M74" s="14"/>
    </row>
    <row r="75" spans="2:13" s="1" customFormat="1" ht="28.7" customHeight="1" x14ac:dyDescent="0.2">
      <c r="B75" s="5">
        <v>26</v>
      </c>
      <c r="C75" s="6" t="s">
        <v>75</v>
      </c>
      <c r="D75" s="6" t="s">
        <v>76</v>
      </c>
      <c r="E75" s="7" t="s">
        <v>77</v>
      </c>
      <c r="F75" s="6" t="s">
        <v>18</v>
      </c>
      <c r="G75" s="8">
        <v>152</v>
      </c>
      <c r="H75" s="29">
        <v>0</v>
      </c>
      <c r="I75" s="27">
        <f>ROUND(G75* H75,2)</f>
        <v>0</v>
      </c>
      <c r="J75" s="5">
        <v>8</v>
      </c>
      <c r="K75" s="27">
        <f>ROUND(I75* J75/100,2)</f>
        <v>0</v>
      </c>
      <c r="L75" s="28">
        <f>ROUND(I75+ K75,2)</f>
        <v>0</v>
      </c>
      <c r="M75" s="14"/>
    </row>
    <row r="76" spans="2:13" s="1" customFormat="1" ht="19.7" customHeight="1" x14ac:dyDescent="0.2">
      <c r="B76" s="5">
        <v>27</v>
      </c>
      <c r="C76" s="6" t="s">
        <v>78</v>
      </c>
      <c r="D76" s="6" t="s">
        <v>79</v>
      </c>
      <c r="E76" s="7" t="s">
        <v>80</v>
      </c>
      <c r="F76" s="6" t="s">
        <v>18</v>
      </c>
      <c r="G76" s="8">
        <v>114.89</v>
      </c>
      <c r="H76" s="29">
        <v>0</v>
      </c>
      <c r="I76" s="27">
        <f>ROUND(G76* H76,2)</f>
        <v>0</v>
      </c>
      <c r="J76" s="5">
        <v>8</v>
      </c>
      <c r="K76" s="27">
        <f>ROUND(I76* J76/100,2)</f>
        <v>0</v>
      </c>
      <c r="L76" s="28">
        <f>ROUND(I76+ K76,2)</f>
        <v>0</v>
      </c>
      <c r="M76" s="14"/>
    </row>
    <row r="77" spans="2:13" s="1" customFormat="1" ht="19.7" customHeight="1" x14ac:dyDescent="0.2">
      <c r="B77" s="5">
        <v>28</v>
      </c>
      <c r="C77" s="6" t="s">
        <v>81</v>
      </c>
      <c r="D77" s="6" t="s">
        <v>82</v>
      </c>
      <c r="E77" s="7" t="s">
        <v>83</v>
      </c>
      <c r="F77" s="6" t="s">
        <v>18</v>
      </c>
      <c r="G77" s="8">
        <v>79.83</v>
      </c>
      <c r="H77" s="29">
        <v>0</v>
      </c>
      <c r="I77" s="27">
        <f>ROUND(G77* H77,2)</f>
        <v>0</v>
      </c>
      <c r="J77" s="5">
        <v>8</v>
      </c>
      <c r="K77" s="27">
        <f>ROUND(I77* J77/100,2)</f>
        <v>0</v>
      </c>
      <c r="L77" s="28">
        <f>ROUND(I77+ K77,2)</f>
        <v>0</v>
      </c>
      <c r="M77" s="14"/>
    </row>
    <row r="78" spans="2:13" s="1" customFormat="1" ht="19.7" customHeight="1" x14ac:dyDescent="0.2">
      <c r="B78" s="5">
        <v>29</v>
      </c>
      <c r="C78" s="6" t="s">
        <v>84</v>
      </c>
      <c r="D78" s="6" t="s">
        <v>85</v>
      </c>
      <c r="E78" s="7" t="s">
        <v>86</v>
      </c>
      <c r="F78" s="6" t="s">
        <v>18</v>
      </c>
      <c r="G78" s="8">
        <v>148.22999999999999</v>
      </c>
      <c r="H78" s="29">
        <v>0</v>
      </c>
      <c r="I78" s="27">
        <f>ROUND(G78* H78,2)</f>
        <v>0</v>
      </c>
      <c r="J78" s="5">
        <v>8</v>
      </c>
      <c r="K78" s="27">
        <f>ROUND(I78* J78/100,2)</f>
        <v>0</v>
      </c>
      <c r="L78" s="28">
        <f>ROUND(I78+ K78,2)</f>
        <v>0</v>
      </c>
      <c r="M78" s="14"/>
    </row>
    <row r="79" spans="2:13" s="1" customFormat="1" ht="28.7" customHeight="1" x14ac:dyDescent="0.2">
      <c r="B79" s="5">
        <v>30</v>
      </c>
      <c r="C79" s="6" t="s">
        <v>87</v>
      </c>
      <c r="D79" s="6" t="s">
        <v>88</v>
      </c>
      <c r="E79" s="7" t="s">
        <v>89</v>
      </c>
      <c r="F79" s="6" t="s">
        <v>18</v>
      </c>
      <c r="G79" s="8">
        <v>8.25</v>
      </c>
      <c r="H79" s="29">
        <v>0</v>
      </c>
      <c r="I79" s="27">
        <f>ROUND(G79* H79,2)</f>
        <v>0</v>
      </c>
      <c r="J79" s="5">
        <v>8</v>
      </c>
      <c r="K79" s="27">
        <f>ROUND(I79* J79/100,2)</f>
        <v>0</v>
      </c>
      <c r="L79" s="28">
        <f>ROUND(I79+ K79,2)</f>
        <v>0</v>
      </c>
      <c r="M79" s="14"/>
    </row>
    <row r="80" spans="2:13" s="1" customFormat="1" ht="19.7" customHeight="1" x14ac:dyDescent="0.2">
      <c r="B80" s="5">
        <v>31</v>
      </c>
      <c r="C80" s="6" t="s">
        <v>90</v>
      </c>
      <c r="D80" s="6" t="s">
        <v>91</v>
      </c>
      <c r="E80" s="7" t="s">
        <v>92</v>
      </c>
      <c r="F80" s="6" t="s">
        <v>31</v>
      </c>
      <c r="G80" s="8">
        <v>0.51</v>
      </c>
      <c r="H80" s="29">
        <v>0</v>
      </c>
      <c r="I80" s="27">
        <f>ROUND(G80* H80,2)</f>
        <v>0</v>
      </c>
      <c r="J80" s="5">
        <v>8</v>
      </c>
      <c r="K80" s="27">
        <f>ROUND(I80* J80/100,2)</f>
        <v>0</v>
      </c>
      <c r="L80" s="28">
        <f>ROUND(I80+ K80,2)</f>
        <v>0</v>
      </c>
      <c r="M80" s="14"/>
    </row>
    <row r="81" spans="2:13" s="1" customFormat="1" ht="19.7" customHeight="1" x14ac:dyDescent="0.2">
      <c r="B81" s="5">
        <v>32</v>
      </c>
      <c r="C81" s="6" t="s">
        <v>93</v>
      </c>
      <c r="D81" s="6" t="s">
        <v>94</v>
      </c>
      <c r="E81" s="7" t="s">
        <v>95</v>
      </c>
      <c r="F81" s="6" t="s">
        <v>96</v>
      </c>
      <c r="G81" s="8">
        <v>147.15</v>
      </c>
      <c r="H81" s="29">
        <v>0</v>
      </c>
      <c r="I81" s="27">
        <f>ROUND(G81* H81,2)</f>
        <v>0</v>
      </c>
      <c r="J81" s="5">
        <v>23</v>
      </c>
      <c r="K81" s="27">
        <f>ROUND(I81* J81/100,2)</f>
        <v>0</v>
      </c>
      <c r="L81" s="28">
        <f>ROUND(I81+ K81,2)</f>
        <v>0</v>
      </c>
      <c r="M81" s="14"/>
    </row>
    <row r="82" spans="2:13" s="1" customFormat="1" ht="19.7" customHeight="1" x14ac:dyDescent="0.2">
      <c r="B82" s="5">
        <v>33</v>
      </c>
      <c r="C82" s="6" t="s">
        <v>97</v>
      </c>
      <c r="D82" s="6" t="s">
        <v>98</v>
      </c>
      <c r="E82" s="7" t="s">
        <v>99</v>
      </c>
      <c r="F82" s="6" t="s">
        <v>96</v>
      </c>
      <c r="G82" s="8">
        <v>26.56</v>
      </c>
      <c r="H82" s="29">
        <v>0</v>
      </c>
      <c r="I82" s="27">
        <f>ROUND(G82* H82,2)</f>
        <v>0</v>
      </c>
      <c r="J82" s="5">
        <v>23</v>
      </c>
      <c r="K82" s="27">
        <f>ROUND(I82* J82/100,2)</f>
        <v>0</v>
      </c>
      <c r="L82" s="28">
        <f>ROUND(I82+ K82,2)</f>
        <v>0</v>
      </c>
      <c r="M82" s="14"/>
    </row>
    <row r="83" spans="2:13" s="1" customFormat="1" ht="19.7" customHeight="1" x14ac:dyDescent="0.2">
      <c r="B83" s="5">
        <v>34</v>
      </c>
      <c r="C83" s="6" t="s">
        <v>100</v>
      </c>
      <c r="D83" s="6" t="s">
        <v>101</v>
      </c>
      <c r="E83" s="7" t="s">
        <v>102</v>
      </c>
      <c r="F83" s="6" t="s">
        <v>103</v>
      </c>
      <c r="G83" s="8">
        <v>230</v>
      </c>
      <c r="H83" s="29">
        <v>0</v>
      </c>
      <c r="I83" s="27">
        <f>ROUND(G83* H83,2)</f>
        <v>0</v>
      </c>
      <c r="J83" s="5">
        <v>23</v>
      </c>
      <c r="K83" s="27">
        <f>ROUND(I83* J83/100,2)</f>
        <v>0</v>
      </c>
      <c r="L83" s="28">
        <f>ROUND(I83+ K83,2)</f>
        <v>0</v>
      </c>
      <c r="M83" s="14"/>
    </row>
    <row r="84" spans="2:13" s="1" customFormat="1" ht="19.7" customHeight="1" x14ac:dyDescent="0.2">
      <c r="B84" s="5">
        <v>35</v>
      </c>
      <c r="C84" s="6" t="s">
        <v>104</v>
      </c>
      <c r="D84" s="6" t="s">
        <v>105</v>
      </c>
      <c r="E84" s="7" t="s">
        <v>106</v>
      </c>
      <c r="F84" s="6" t="s">
        <v>107</v>
      </c>
      <c r="G84" s="8">
        <v>156</v>
      </c>
      <c r="H84" s="29">
        <v>0</v>
      </c>
      <c r="I84" s="27">
        <f>ROUND(G84* H84,2)</f>
        <v>0</v>
      </c>
      <c r="J84" s="5">
        <v>8</v>
      </c>
      <c r="K84" s="27">
        <f>ROUND(I84* J84/100,2)</f>
        <v>0</v>
      </c>
      <c r="L84" s="28">
        <f>ROUND(I84+ K84,2)</f>
        <v>0</v>
      </c>
      <c r="M84" s="14"/>
    </row>
    <row r="85" spans="2:13" s="1" customFormat="1" ht="28.7" customHeight="1" x14ac:dyDescent="0.2">
      <c r="B85" s="5">
        <v>36</v>
      </c>
      <c r="C85" s="6" t="s">
        <v>108</v>
      </c>
      <c r="D85" s="6" t="s">
        <v>109</v>
      </c>
      <c r="E85" s="7" t="s">
        <v>110</v>
      </c>
      <c r="F85" s="6" t="s">
        <v>107</v>
      </c>
      <c r="G85" s="8">
        <v>79</v>
      </c>
      <c r="H85" s="29">
        <v>0</v>
      </c>
      <c r="I85" s="27">
        <f>ROUND(G85* H85,2)</f>
        <v>0</v>
      </c>
      <c r="J85" s="5">
        <v>8</v>
      </c>
      <c r="K85" s="27">
        <f>ROUND(I85* J85/100,2)</f>
        <v>0</v>
      </c>
      <c r="L85" s="28">
        <f>ROUND(I85+ K85,2)</f>
        <v>0</v>
      </c>
      <c r="M85" s="14"/>
    </row>
    <row r="86" spans="2:13" s="1" customFormat="1" ht="19.7" customHeight="1" x14ac:dyDescent="0.2">
      <c r="B86" s="5">
        <v>37</v>
      </c>
      <c r="C86" s="6" t="s">
        <v>111</v>
      </c>
      <c r="D86" s="6" t="s">
        <v>112</v>
      </c>
      <c r="E86" s="7" t="s">
        <v>113</v>
      </c>
      <c r="F86" s="6" t="s">
        <v>18</v>
      </c>
      <c r="G86" s="8">
        <v>35</v>
      </c>
      <c r="H86" s="29">
        <v>0</v>
      </c>
      <c r="I86" s="27">
        <f>ROUND(G86* H86,2)</f>
        <v>0</v>
      </c>
      <c r="J86" s="5">
        <v>8</v>
      </c>
      <c r="K86" s="27">
        <f>ROUND(I86* J86/100,2)</f>
        <v>0</v>
      </c>
      <c r="L86" s="28">
        <f>ROUND(I86+ K86,2)</f>
        <v>0</v>
      </c>
      <c r="M86" s="14"/>
    </row>
    <row r="87" spans="2:13" s="1" customFormat="1" ht="19.7" customHeight="1" x14ac:dyDescent="0.2">
      <c r="B87" s="5">
        <v>38</v>
      </c>
      <c r="C87" s="6" t="s">
        <v>114</v>
      </c>
      <c r="D87" s="6" t="s">
        <v>115</v>
      </c>
      <c r="E87" s="7" t="s">
        <v>116</v>
      </c>
      <c r="F87" s="6" t="s">
        <v>107</v>
      </c>
      <c r="G87" s="8">
        <v>10</v>
      </c>
      <c r="H87" s="29">
        <v>0</v>
      </c>
      <c r="I87" s="27">
        <f>ROUND(G87* H87,2)</f>
        <v>0</v>
      </c>
      <c r="J87" s="5">
        <v>8</v>
      </c>
      <c r="K87" s="27">
        <f>ROUND(I87* J87/100,2)</f>
        <v>0</v>
      </c>
      <c r="L87" s="28">
        <f>ROUND(I87+ K87,2)</f>
        <v>0</v>
      </c>
      <c r="M87" s="14"/>
    </row>
    <row r="88" spans="2:13" s="1" customFormat="1" ht="19.7" customHeight="1" x14ac:dyDescent="0.2">
      <c r="B88" s="5">
        <v>39</v>
      </c>
      <c r="C88" s="6" t="s">
        <v>117</v>
      </c>
      <c r="D88" s="6" t="s">
        <v>118</v>
      </c>
      <c r="E88" s="7" t="s">
        <v>119</v>
      </c>
      <c r="F88" s="6" t="s">
        <v>103</v>
      </c>
      <c r="G88" s="8">
        <v>1209</v>
      </c>
      <c r="H88" s="29">
        <v>0</v>
      </c>
      <c r="I88" s="27">
        <f>ROUND(G88* H88,2)</f>
        <v>0</v>
      </c>
      <c r="J88" s="5">
        <v>8</v>
      </c>
      <c r="K88" s="27">
        <f>ROUND(I88* J88/100,2)</f>
        <v>0</v>
      </c>
      <c r="L88" s="28">
        <f>ROUND(I88+ K88,2)</f>
        <v>0</v>
      </c>
      <c r="M88" s="14"/>
    </row>
    <row r="89" spans="2:13" s="1" customFormat="1" ht="19.7" customHeight="1" x14ac:dyDescent="0.2">
      <c r="B89" s="5">
        <v>40</v>
      </c>
      <c r="C89" s="6" t="s">
        <v>120</v>
      </c>
      <c r="D89" s="6" t="s">
        <v>121</v>
      </c>
      <c r="E89" s="7" t="s">
        <v>122</v>
      </c>
      <c r="F89" s="6" t="s">
        <v>103</v>
      </c>
      <c r="G89" s="8">
        <v>205</v>
      </c>
      <c r="H89" s="29">
        <v>0</v>
      </c>
      <c r="I89" s="27">
        <f>ROUND(G89* H89,2)</f>
        <v>0</v>
      </c>
      <c r="J89" s="5">
        <v>8</v>
      </c>
      <c r="K89" s="27">
        <f>ROUND(I89* J89/100,2)</f>
        <v>0</v>
      </c>
      <c r="L89" s="28">
        <f>ROUND(I89+ K89,2)</f>
        <v>0</v>
      </c>
      <c r="M89" s="14"/>
    </row>
    <row r="90" spans="2:13" s="1" customFormat="1" ht="19.7" customHeight="1" x14ac:dyDescent="0.2">
      <c r="B90" s="5">
        <v>41</v>
      </c>
      <c r="C90" s="6" t="s">
        <v>123</v>
      </c>
      <c r="D90" s="6" t="s">
        <v>124</v>
      </c>
      <c r="E90" s="7" t="s">
        <v>125</v>
      </c>
      <c r="F90" s="6" t="s">
        <v>103</v>
      </c>
      <c r="G90" s="8">
        <v>14</v>
      </c>
      <c r="H90" s="29">
        <v>0</v>
      </c>
      <c r="I90" s="27">
        <f>ROUND(G90* H90,2)</f>
        <v>0</v>
      </c>
      <c r="J90" s="5">
        <v>8</v>
      </c>
      <c r="K90" s="27">
        <f>ROUND(I90* J90/100,2)</f>
        <v>0</v>
      </c>
      <c r="L90" s="28">
        <f>ROUND(I90+ K90,2)</f>
        <v>0</v>
      </c>
      <c r="M90" s="14"/>
    </row>
    <row r="91" spans="2:13" s="1" customFormat="1" ht="19.7" customHeight="1" x14ac:dyDescent="0.2">
      <c r="B91" s="5">
        <v>42</v>
      </c>
      <c r="C91" s="6" t="s">
        <v>126</v>
      </c>
      <c r="D91" s="6" t="s">
        <v>127</v>
      </c>
      <c r="E91" s="7" t="s">
        <v>128</v>
      </c>
      <c r="F91" s="6" t="s">
        <v>103</v>
      </c>
      <c r="G91" s="8">
        <v>303</v>
      </c>
      <c r="H91" s="29">
        <v>0</v>
      </c>
      <c r="I91" s="27">
        <f>ROUND(G91* H91,2)</f>
        <v>0</v>
      </c>
      <c r="J91" s="5">
        <v>8</v>
      </c>
      <c r="K91" s="27">
        <f>ROUND(I91* J91/100,2)</f>
        <v>0</v>
      </c>
      <c r="L91" s="28">
        <f>ROUND(I91+ K91,2)</f>
        <v>0</v>
      </c>
      <c r="M91" s="14"/>
    </row>
    <row r="92" spans="2:13" s="1" customFormat="1" ht="19.7" customHeight="1" x14ac:dyDescent="0.2">
      <c r="B92" s="5">
        <v>43</v>
      </c>
      <c r="C92" s="6" t="s">
        <v>129</v>
      </c>
      <c r="D92" s="6" t="s">
        <v>130</v>
      </c>
      <c r="E92" s="7" t="s">
        <v>131</v>
      </c>
      <c r="F92" s="6" t="s">
        <v>18</v>
      </c>
      <c r="G92" s="8">
        <v>3.3</v>
      </c>
      <c r="H92" s="29">
        <v>0</v>
      </c>
      <c r="I92" s="27">
        <f>ROUND(G92* H92,2)</f>
        <v>0</v>
      </c>
      <c r="J92" s="5">
        <v>8</v>
      </c>
      <c r="K92" s="27">
        <f>ROUND(I92* J92/100,2)</f>
        <v>0</v>
      </c>
      <c r="L92" s="28">
        <f>ROUND(I92+ K92,2)</f>
        <v>0</v>
      </c>
      <c r="M92" s="14"/>
    </row>
    <row r="93" spans="2:13" s="1" customFormat="1" ht="19.7" customHeight="1" x14ac:dyDescent="0.2">
      <c r="B93" s="5">
        <v>44</v>
      </c>
      <c r="C93" s="6" t="s">
        <v>132</v>
      </c>
      <c r="D93" s="6" t="s">
        <v>133</v>
      </c>
      <c r="E93" s="7" t="s">
        <v>134</v>
      </c>
      <c r="F93" s="6" t="s">
        <v>35</v>
      </c>
      <c r="G93" s="8">
        <v>2.4</v>
      </c>
      <c r="H93" s="29">
        <v>0</v>
      </c>
      <c r="I93" s="27">
        <f>ROUND(G93* H93,2)</f>
        <v>0</v>
      </c>
      <c r="J93" s="5">
        <v>8</v>
      </c>
      <c r="K93" s="27">
        <f>ROUND(I93* J93/100,2)</f>
        <v>0</v>
      </c>
      <c r="L93" s="28">
        <f>ROUND(I93+ K93,2)</f>
        <v>0</v>
      </c>
      <c r="M93" s="14"/>
    </row>
    <row r="94" spans="2:13" s="1" customFormat="1" ht="19.7" customHeight="1" x14ac:dyDescent="0.2">
      <c r="B94" s="5">
        <v>45</v>
      </c>
      <c r="C94" s="6" t="s">
        <v>135</v>
      </c>
      <c r="D94" s="6" t="s">
        <v>136</v>
      </c>
      <c r="E94" s="7" t="s">
        <v>119</v>
      </c>
      <c r="F94" s="6" t="s">
        <v>103</v>
      </c>
      <c r="G94" s="8">
        <v>333</v>
      </c>
      <c r="H94" s="29">
        <v>0</v>
      </c>
      <c r="I94" s="27">
        <f>ROUND(G94* H94,2)</f>
        <v>0</v>
      </c>
      <c r="J94" s="5">
        <v>8</v>
      </c>
      <c r="K94" s="27">
        <f>ROUND(I94* J94/100,2)</f>
        <v>0</v>
      </c>
      <c r="L94" s="28">
        <f>ROUND(I94+ K94,2)</f>
        <v>0</v>
      </c>
      <c r="M94" s="14"/>
    </row>
    <row r="95" spans="2:13" s="1" customFormat="1" ht="19.7" customHeight="1" x14ac:dyDescent="0.2">
      <c r="B95" s="5">
        <v>46</v>
      </c>
      <c r="C95" s="6" t="s">
        <v>137</v>
      </c>
      <c r="D95" s="6" t="s">
        <v>138</v>
      </c>
      <c r="E95" s="7" t="s">
        <v>122</v>
      </c>
      <c r="F95" s="6" t="s">
        <v>103</v>
      </c>
      <c r="G95" s="8">
        <v>25</v>
      </c>
      <c r="H95" s="29">
        <v>0</v>
      </c>
      <c r="I95" s="27">
        <f>ROUND(G95* H95,2)</f>
        <v>0</v>
      </c>
      <c r="J95" s="5">
        <v>8</v>
      </c>
      <c r="K95" s="27">
        <f>ROUND(I95* J95/100,2)</f>
        <v>0</v>
      </c>
      <c r="L95" s="28">
        <f>ROUND(I95+ K95,2)</f>
        <v>0</v>
      </c>
      <c r="M95" s="14"/>
    </row>
    <row r="96" spans="2:13" s="1" customFormat="1" ht="19.7" customHeight="1" x14ac:dyDescent="0.2">
      <c r="B96" s="5">
        <v>47</v>
      </c>
      <c r="C96" s="6" t="s">
        <v>139</v>
      </c>
      <c r="D96" s="6" t="s">
        <v>140</v>
      </c>
      <c r="E96" s="7" t="s">
        <v>125</v>
      </c>
      <c r="F96" s="6" t="s">
        <v>103</v>
      </c>
      <c r="G96" s="8">
        <v>35</v>
      </c>
      <c r="H96" s="29">
        <v>0</v>
      </c>
      <c r="I96" s="27">
        <f>ROUND(G96* H96,2)</f>
        <v>0</v>
      </c>
      <c r="J96" s="5">
        <v>8</v>
      </c>
      <c r="K96" s="27">
        <f>ROUND(I96* J96/100,2)</f>
        <v>0</v>
      </c>
      <c r="L96" s="28">
        <f>ROUND(I96+ K96,2)</f>
        <v>0</v>
      </c>
      <c r="M96" s="14"/>
    </row>
    <row r="97" spans="2:14" s="1" customFormat="1" ht="19.7" customHeight="1" x14ac:dyDescent="0.2">
      <c r="B97" s="5">
        <v>48</v>
      </c>
      <c r="C97" s="6" t="s">
        <v>141</v>
      </c>
      <c r="D97" s="6" t="s">
        <v>142</v>
      </c>
      <c r="E97" s="7" t="s">
        <v>143</v>
      </c>
      <c r="F97" s="6" t="s">
        <v>103</v>
      </c>
      <c r="G97" s="8">
        <v>80</v>
      </c>
      <c r="H97" s="29">
        <v>0</v>
      </c>
      <c r="I97" s="27">
        <f>ROUND(G97* H97,2)</f>
        <v>0</v>
      </c>
      <c r="J97" s="5">
        <v>8</v>
      </c>
      <c r="K97" s="27">
        <f>ROUND(I97* J97/100,2)</f>
        <v>0</v>
      </c>
      <c r="L97" s="28">
        <f>ROUND(I97+ K97,2)</f>
        <v>0</v>
      </c>
      <c r="M97" s="14"/>
    </row>
    <row r="98" spans="2:14" s="1" customFormat="1" ht="19.7" customHeight="1" x14ac:dyDescent="0.2">
      <c r="B98" s="5">
        <v>49</v>
      </c>
      <c r="C98" s="6" t="s">
        <v>144</v>
      </c>
      <c r="D98" s="6" t="s">
        <v>145</v>
      </c>
      <c r="E98" s="7" t="s">
        <v>128</v>
      </c>
      <c r="F98" s="6" t="s">
        <v>103</v>
      </c>
      <c r="G98" s="8">
        <v>47</v>
      </c>
      <c r="H98" s="29">
        <v>0</v>
      </c>
      <c r="I98" s="27">
        <f>ROUND(G98* H98,2)</f>
        <v>0</v>
      </c>
      <c r="J98" s="5">
        <v>8</v>
      </c>
      <c r="K98" s="27">
        <f>ROUND(I98* J98/100,2)</f>
        <v>0</v>
      </c>
      <c r="L98" s="28">
        <f>ROUND(I98+ K98,2)</f>
        <v>0</v>
      </c>
      <c r="M98" s="14"/>
    </row>
    <row r="99" spans="2:14" s="1" customFormat="1" ht="55.9" customHeight="1" x14ac:dyDescent="0.2"/>
    <row r="100" spans="2:14" s="1" customFormat="1" ht="21.4" customHeight="1" x14ac:dyDescent="0.2">
      <c r="B100" s="11" t="s">
        <v>146</v>
      </c>
      <c r="C100" s="11"/>
      <c r="D100" s="11"/>
      <c r="E100" s="11"/>
      <c r="F100" s="30">
        <f>ROUND(I32+I33+I38+I43+I48+I53+I56+I57+I58+I59+I60+I61+I62+I63+I64+I65+I66+I67+I68+I69+I70+I71+I72+I73+I74+I75+I76+I77+I78+I79+I80+I81+I82+I83+I84+I85+I86+I87+I88+I89+I90+I91+I92+I93+I94+I95+I96+I97+I98,2)</f>
        <v>0</v>
      </c>
      <c r="G100" s="31"/>
      <c r="H100" s="31"/>
      <c r="I100" s="31"/>
      <c r="J100" s="31"/>
      <c r="K100" s="31"/>
      <c r="L100" s="31"/>
      <c r="M100" s="32"/>
    </row>
    <row r="101" spans="2:14" s="1" customFormat="1" ht="21.4" customHeight="1" x14ac:dyDescent="0.2">
      <c r="B101" s="11" t="s">
        <v>147</v>
      </c>
      <c r="C101" s="11"/>
      <c r="D101" s="11"/>
      <c r="E101" s="11"/>
      <c r="F101" s="33">
        <f>ROUND(L32+L33+L38+L43+L48+L53+L56+L57+L58+L59+L60+L61+L62+L63+L64+L65+L66+L67+L68+L69+L70+L71+L72+L73+L74+L75+L76+L77+L78+L79+L80+L81+L82+L83+L84+L85+L86+L87+L88+L89+L90+L91+L92+L93+L94+L95+L96+L97+L98,2)</f>
        <v>0</v>
      </c>
      <c r="G101" s="34"/>
      <c r="H101" s="34"/>
      <c r="I101" s="34"/>
      <c r="J101" s="34"/>
      <c r="K101" s="34"/>
      <c r="L101" s="34"/>
      <c r="M101" s="35"/>
    </row>
    <row r="102" spans="2:14" s="1" customFormat="1" ht="11.1" customHeight="1" x14ac:dyDescent="0.2"/>
    <row r="103" spans="2:14" s="1" customFormat="1" ht="80.099999999999994" customHeight="1" x14ac:dyDescent="0.2">
      <c r="B103" s="37" t="s">
        <v>167</v>
      </c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</row>
    <row r="104" spans="2:14" s="1" customFormat="1" ht="2.65" customHeight="1" x14ac:dyDescent="0.2"/>
    <row r="105" spans="2:14" s="1" customFormat="1" ht="110.1" customHeight="1" x14ac:dyDescent="0.2">
      <c r="B105" s="37" t="s">
        <v>168</v>
      </c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</row>
    <row r="106" spans="2:14" s="1" customFormat="1" ht="5.25" customHeight="1" x14ac:dyDescent="0.2"/>
    <row r="107" spans="2:14" s="1" customFormat="1" ht="110.1" customHeight="1" x14ac:dyDescent="0.2">
      <c r="B107" s="12" t="s">
        <v>169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spans="2:14" s="1" customFormat="1" ht="5.25" customHeight="1" x14ac:dyDescent="0.2"/>
    <row r="109" spans="2:14" s="1" customFormat="1" ht="37.9" customHeight="1" x14ac:dyDescent="0.2">
      <c r="C109" s="18" t="s">
        <v>160</v>
      </c>
      <c r="D109" s="18"/>
      <c r="E109" s="18"/>
      <c r="F109" s="21" t="s">
        <v>161</v>
      </c>
      <c r="G109" s="21"/>
      <c r="H109" s="21"/>
      <c r="I109" s="21"/>
      <c r="J109" s="21"/>
      <c r="K109" s="21"/>
      <c r="L109" s="21"/>
    </row>
    <row r="110" spans="2:14" s="1" customFormat="1" ht="28.7" customHeight="1" x14ac:dyDescent="0.2"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2:14" s="1" customFormat="1" ht="28.7" customHeight="1" x14ac:dyDescent="0.2"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2:14" s="1" customFormat="1" ht="28.7" customHeight="1" x14ac:dyDescent="0.2"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2:14" s="1" customFormat="1" ht="28.7" customHeight="1" x14ac:dyDescent="0.2"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2:14" s="1" customFormat="1" ht="2.65" customHeight="1" x14ac:dyDescent="0.2"/>
    <row r="115" spans="2:14" s="1" customFormat="1" ht="203.1" customHeight="1" x14ac:dyDescent="0.2">
      <c r="B115" s="37" t="s">
        <v>170</v>
      </c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</row>
    <row r="116" spans="2:14" s="1" customFormat="1" ht="2.65" customHeight="1" x14ac:dyDescent="0.2"/>
    <row r="117" spans="2:14" s="1" customFormat="1" ht="36.950000000000003" customHeight="1" x14ac:dyDescent="0.2">
      <c r="B117" s="38" t="s">
        <v>171</v>
      </c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2:14" s="1" customFormat="1" ht="2.65" customHeight="1" x14ac:dyDescent="0.2"/>
    <row r="119" spans="2:14" s="1" customFormat="1" ht="37.9" customHeight="1" x14ac:dyDescent="0.2">
      <c r="C119" s="18" t="s">
        <v>162</v>
      </c>
      <c r="D119" s="18"/>
      <c r="E119" s="18"/>
      <c r="F119" s="19" t="s">
        <v>163</v>
      </c>
      <c r="G119" s="19"/>
      <c r="H119" s="19"/>
      <c r="I119" s="19"/>
      <c r="J119" s="19"/>
      <c r="K119" s="19"/>
      <c r="L119" s="19"/>
    </row>
    <row r="120" spans="2:14" s="1" customFormat="1" ht="28.7" customHeight="1" x14ac:dyDescent="0.2"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2:14" s="1" customFormat="1" ht="28.7" customHeight="1" x14ac:dyDescent="0.2"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2:14" s="1" customFormat="1" ht="28.7" customHeight="1" x14ac:dyDescent="0.2"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2:14" s="1" customFormat="1" ht="28.7" customHeight="1" x14ac:dyDescent="0.2"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2:14" s="1" customFormat="1" ht="2.65" customHeight="1" x14ac:dyDescent="0.2"/>
    <row r="125" spans="2:14" s="1" customFormat="1" ht="159.94999999999999" customHeight="1" x14ac:dyDescent="0.2">
      <c r="B125" s="37" t="s">
        <v>172</v>
      </c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</row>
    <row r="126" spans="2:14" s="1" customFormat="1" ht="2.65" customHeight="1" x14ac:dyDescent="0.2"/>
    <row r="127" spans="2:14" s="1" customFormat="1" ht="2.65" customHeight="1" x14ac:dyDescent="0.2"/>
    <row r="128" spans="2:14" s="1" customFormat="1" ht="54.95" customHeight="1" x14ac:dyDescent="0.2">
      <c r="B128" s="37" t="s">
        <v>173</v>
      </c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</row>
    <row r="129" spans="2:14" s="1" customFormat="1" ht="47.45" customHeight="1" x14ac:dyDescent="0.2">
      <c r="B129" s="12" t="s">
        <v>182</v>
      </c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9"/>
    </row>
    <row r="130" spans="2:14" s="1" customFormat="1" ht="2.65" customHeight="1" x14ac:dyDescent="0.2"/>
    <row r="131" spans="2:14" s="1" customFormat="1" ht="48" customHeight="1" x14ac:dyDescent="0.2">
      <c r="B131" s="12" t="s">
        <v>178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</row>
    <row r="132" spans="2:14" s="1" customFormat="1" ht="2.65" customHeight="1" x14ac:dyDescent="0.2"/>
    <row r="133" spans="2:14" s="1" customFormat="1" ht="125.1" customHeight="1" x14ac:dyDescent="0.2">
      <c r="B133" s="37" t="s">
        <v>179</v>
      </c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</row>
    <row r="134" spans="2:14" s="1" customFormat="1" ht="2.65" customHeight="1" x14ac:dyDescent="0.2"/>
    <row r="135" spans="2:14" s="1" customFormat="1" ht="116.85" customHeight="1" x14ac:dyDescent="0.2">
      <c r="B135" s="12" t="s">
        <v>180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</row>
    <row r="136" spans="2:14" s="1" customFormat="1" ht="2.65" customHeight="1" x14ac:dyDescent="0.2"/>
    <row r="137" spans="2:14" s="1" customFormat="1" ht="75.2" customHeight="1" x14ac:dyDescent="0.2">
      <c r="B137" s="12" t="s">
        <v>181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</row>
    <row r="138" spans="2:14" s="1" customFormat="1" ht="86.85" customHeight="1" x14ac:dyDescent="0.2"/>
    <row r="139" spans="2:14" s="1" customFormat="1" ht="17.649999999999999" customHeight="1" x14ac:dyDescent="0.2">
      <c r="J139" s="24" t="s">
        <v>159</v>
      </c>
      <c r="K139" s="24"/>
      <c r="L139" s="24"/>
    </row>
    <row r="140" spans="2:14" s="1" customFormat="1" ht="145.15" customHeight="1" x14ac:dyDescent="0.2"/>
    <row r="141" spans="2:14" s="1" customFormat="1" ht="81.599999999999994" customHeight="1" x14ac:dyDescent="0.2">
      <c r="B141" s="15" t="s">
        <v>174</v>
      </c>
      <c r="C141" s="15"/>
      <c r="D141" s="15"/>
      <c r="E141" s="15"/>
      <c r="F141" s="15"/>
      <c r="G141" s="15"/>
      <c r="H141" s="15"/>
      <c r="I141" s="15"/>
      <c r="J141" s="15"/>
      <c r="K141" s="15"/>
    </row>
  </sheetData>
  <mergeCells count="114">
    <mergeCell ref="B3:E3"/>
    <mergeCell ref="B5:E5"/>
    <mergeCell ref="B7:E7"/>
    <mergeCell ref="L33:M33"/>
    <mergeCell ref="B129:M129"/>
    <mergeCell ref="L95:M95"/>
    <mergeCell ref="L96:M96"/>
    <mergeCell ref="L97:M97"/>
    <mergeCell ref="L98:M98"/>
    <mergeCell ref="L86:M86"/>
    <mergeCell ref="L87:M87"/>
    <mergeCell ref="L88:M88"/>
    <mergeCell ref="L89:M89"/>
    <mergeCell ref="L90:M90"/>
    <mergeCell ref="L91:M91"/>
    <mergeCell ref="L92:M92"/>
    <mergeCell ref="L93:M93"/>
    <mergeCell ref="L94:M94"/>
    <mergeCell ref="J139:L139"/>
    <mergeCell ref="J2:P2"/>
    <mergeCell ref="L31:M31"/>
    <mergeCell ref="L32:M32"/>
    <mergeCell ref="L37:M37"/>
    <mergeCell ref="L38:M38"/>
    <mergeCell ref="L42:M42"/>
    <mergeCell ref="L43:M43"/>
    <mergeCell ref="L47:M47"/>
    <mergeCell ref="L48:M48"/>
    <mergeCell ref="L52:M52"/>
    <mergeCell ref="L53:M53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B4:E4"/>
    <mergeCell ref="B45:L45"/>
    <mergeCell ref="B50:L50"/>
    <mergeCell ref="B6:E6"/>
    <mergeCell ref="B8:E8"/>
    <mergeCell ref="B100:E100"/>
    <mergeCell ref="C109:E109"/>
    <mergeCell ref="C110:E110"/>
    <mergeCell ref="C111:E111"/>
    <mergeCell ref="C16:E16"/>
    <mergeCell ref="C18:E18"/>
    <mergeCell ref="C20:E20"/>
    <mergeCell ref="C22:E22"/>
    <mergeCell ref="F101:M101"/>
    <mergeCell ref="F109:L109"/>
    <mergeCell ref="F110:L110"/>
    <mergeCell ref="F111:L111"/>
    <mergeCell ref="F14:I14"/>
    <mergeCell ref="F100:M100"/>
    <mergeCell ref="H11:O12"/>
    <mergeCell ref="L67:M67"/>
    <mergeCell ref="L68:M68"/>
    <mergeCell ref="L69:M69"/>
    <mergeCell ref="L70:M70"/>
    <mergeCell ref="B131:N131"/>
    <mergeCell ref="B133:N133"/>
    <mergeCell ref="B135:N135"/>
    <mergeCell ref="B137:N137"/>
    <mergeCell ref="B141:K141"/>
    <mergeCell ref="B24:M24"/>
    <mergeCell ref="B26:M26"/>
    <mergeCell ref="B29:L29"/>
    <mergeCell ref="B35:L35"/>
    <mergeCell ref="B40:L40"/>
    <mergeCell ref="C112:E112"/>
    <mergeCell ref="C113:E113"/>
    <mergeCell ref="C119:E119"/>
    <mergeCell ref="C120:E120"/>
    <mergeCell ref="C121:E121"/>
    <mergeCell ref="C122:E122"/>
    <mergeCell ref="C123:E123"/>
    <mergeCell ref="F112:L112"/>
    <mergeCell ref="F113:L113"/>
    <mergeCell ref="F119:L119"/>
    <mergeCell ref="F120:L120"/>
    <mergeCell ref="F121:L121"/>
    <mergeCell ref="F122:L122"/>
    <mergeCell ref="F123:L123"/>
    <mergeCell ref="B10:E11"/>
    <mergeCell ref="B101:E101"/>
    <mergeCell ref="B103:N103"/>
    <mergeCell ref="B105:N105"/>
    <mergeCell ref="B107:N107"/>
    <mergeCell ref="B115:N115"/>
    <mergeCell ref="B117:N117"/>
    <mergeCell ref="B125:N125"/>
    <mergeCell ref="B128:N128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  <mergeCell ref="L82:M82"/>
    <mergeCell ref="L83:M83"/>
    <mergeCell ref="L84:M84"/>
    <mergeCell ref="L85:M85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2025-10-21T09:12:06Z</dcterms:created>
  <dcterms:modified xsi:type="dcterms:W3CDTF">2025-10-30T09:33:04Z</dcterms:modified>
</cp:coreProperties>
</file>