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Formularze ofertowe\Skonwertowane kosztorysy ofertowe\Formularze ofertowe\"/>
    </mc:Choice>
  </mc:AlternateContent>
  <xr:revisionPtr revIDLastSave="0" documentId="13_ncr:1_{72479030-93EF-437C-B886-0685EC170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0" i="3" l="1"/>
  <c r="K100" i="3" s="1"/>
  <c r="L100" i="3" s="1"/>
  <c r="I99" i="3"/>
  <c r="I98" i="3"/>
  <c r="K97" i="3"/>
  <c r="I97" i="3"/>
  <c r="L97" i="3" s="1"/>
  <c r="I96" i="3"/>
  <c r="K96" i="3" s="1"/>
  <c r="L96" i="3" s="1"/>
  <c r="I95" i="3"/>
  <c r="I94" i="3"/>
  <c r="K93" i="3"/>
  <c r="I93" i="3"/>
  <c r="L93" i="3" s="1"/>
  <c r="I92" i="3"/>
  <c r="K92" i="3" s="1"/>
  <c r="L92" i="3" s="1"/>
  <c r="I91" i="3"/>
  <c r="I90" i="3"/>
  <c r="K89" i="3"/>
  <c r="I89" i="3"/>
  <c r="L89" i="3" s="1"/>
  <c r="I88" i="3"/>
  <c r="K88" i="3" s="1"/>
  <c r="L88" i="3" s="1"/>
  <c r="I87" i="3"/>
  <c r="I86" i="3"/>
  <c r="K85" i="3"/>
  <c r="I85" i="3"/>
  <c r="L85" i="3" s="1"/>
  <c r="I84" i="3"/>
  <c r="K84" i="3" s="1"/>
  <c r="L84" i="3" s="1"/>
  <c r="I83" i="3"/>
  <c r="I82" i="3"/>
  <c r="K81" i="3"/>
  <c r="I81" i="3"/>
  <c r="L81" i="3" s="1"/>
  <c r="I80" i="3"/>
  <c r="K80" i="3" s="1"/>
  <c r="L80" i="3" s="1"/>
  <c r="I79" i="3"/>
  <c r="I78" i="3"/>
  <c r="K77" i="3"/>
  <c r="I77" i="3"/>
  <c r="L77" i="3" s="1"/>
  <c r="I76" i="3"/>
  <c r="K76" i="3" s="1"/>
  <c r="L76" i="3" s="1"/>
  <c r="I75" i="3"/>
  <c r="I74" i="3"/>
  <c r="K73" i="3"/>
  <c r="I73" i="3"/>
  <c r="L73" i="3" s="1"/>
  <c r="I72" i="3"/>
  <c r="K72" i="3" s="1"/>
  <c r="L72" i="3" s="1"/>
  <c r="I71" i="3"/>
  <c r="I70" i="3"/>
  <c r="K69" i="3"/>
  <c r="I69" i="3"/>
  <c r="L69" i="3" s="1"/>
  <c r="I68" i="3"/>
  <c r="K68" i="3" s="1"/>
  <c r="L68" i="3" s="1"/>
  <c r="I67" i="3"/>
  <c r="I66" i="3"/>
  <c r="K65" i="3"/>
  <c r="I65" i="3"/>
  <c r="L65" i="3" s="1"/>
  <c r="I64" i="3"/>
  <c r="K64" i="3" s="1"/>
  <c r="L64" i="3" s="1"/>
  <c r="I63" i="3"/>
  <c r="I62" i="3"/>
  <c r="K61" i="3"/>
  <c r="I61" i="3"/>
  <c r="L61" i="3" s="1"/>
  <c r="I60" i="3"/>
  <c r="K60" i="3" s="1"/>
  <c r="L60" i="3" s="1"/>
  <c r="I59" i="3"/>
  <c r="I58" i="3"/>
  <c r="K57" i="3"/>
  <c r="I57" i="3"/>
  <c r="L57" i="3" s="1"/>
  <c r="I56" i="3"/>
  <c r="K56" i="3" s="1"/>
  <c r="L56" i="3" s="1"/>
  <c r="I53" i="3"/>
  <c r="I48" i="3"/>
  <c r="K43" i="3"/>
  <c r="I43" i="3"/>
  <c r="L43" i="3" s="1"/>
  <c r="I38" i="3"/>
  <c r="K38" i="3" s="1"/>
  <c r="L38" i="3" s="1"/>
  <c r="I37" i="3"/>
  <c r="I32" i="3"/>
  <c r="F102" i="3" s="1"/>
  <c r="L87" i="3" l="1"/>
  <c r="L59" i="3"/>
  <c r="L91" i="3"/>
  <c r="L63" i="3"/>
  <c r="L82" i="3"/>
  <c r="L53" i="3"/>
  <c r="L98" i="3"/>
  <c r="L94" i="3"/>
  <c r="L66" i="3"/>
  <c r="L37" i="3"/>
  <c r="L70" i="3"/>
  <c r="L99" i="3"/>
  <c r="L71" i="3"/>
  <c r="K32" i="3"/>
  <c r="K48" i="3"/>
  <c r="L48" i="3" s="1"/>
  <c r="K58" i="3"/>
  <c r="L58" i="3" s="1"/>
  <c r="K62" i="3"/>
  <c r="L62" i="3" s="1"/>
  <c r="K66" i="3"/>
  <c r="K70" i="3"/>
  <c r="K74" i="3"/>
  <c r="L74" i="3" s="1"/>
  <c r="K78" i="3"/>
  <c r="L78" i="3" s="1"/>
  <c r="K82" i="3"/>
  <c r="K86" i="3"/>
  <c r="L86" i="3" s="1"/>
  <c r="K90" i="3"/>
  <c r="L90" i="3" s="1"/>
  <c r="K94" i="3"/>
  <c r="K98" i="3"/>
  <c r="L32" i="3"/>
  <c r="K37" i="3"/>
  <c r="K53" i="3"/>
  <c r="K59" i="3"/>
  <c r="K63" i="3"/>
  <c r="K67" i="3"/>
  <c r="L67" i="3" s="1"/>
  <c r="K71" i="3"/>
  <c r="K75" i="3"/>
  <c r="L75" i="3" s="1"/>
  <c r="K79" i="3"/>
  <c r="L79" i="3" s="1"/>
  <c r="K83" i="3"/>
  <c r="L83" i="3" s="1"/>
  <c r="K87" i="3"/>
  <c r="K91" i="3"/>
  <c r="K95" i="3"/>
  <c r="L95" i="3" s="1"/>
  <c r="K99" i="3"/>
  <c r="F103" i="3" l="1"/>
  <c r="B26" i="3" s="1"/>
</calcChain>
</file>

<file path=xl/sharedStrings.xml><?xml version="1.0" encoding="utf-8"?>
<sst xmlns="http://schemas.openxmlformats.org/spreadsheetml/2006/main" count="304" uniqueCount="190">
  <si>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</si>
  <si>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</si>
  <si>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</si>
  <si>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</si>
  <si>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</si>
  <si>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</si>
  <si>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</si>
  <si>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</si>
  <si>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</si>
  <si>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</si>
  <si>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</si>
  <si>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</si>
  <si>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</si>
  <si>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</si>
  <si>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</si>
  <si>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</si>
  <si>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</si>
  <si>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</si>
  <si>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18</t>
  </si>
  <si>
    <t>PORZ-STOS</t>
  </si>
  <si>
    <t>Wynoszenie i układanie pozostałości drzewnych w stosy niewymiarowe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</si>
  <si>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</si>
  <si>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</si>
  <si>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</si>
  <si>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</si>
  <si>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</si>
  <si>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</si>
  <si>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</si>
  <si>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</si>
  <si>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</si>
  <si>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</si>
  <si>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</si>
  <si>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</si>
  <si>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</si>
  <si>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</si>
  <si>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47</t>
  </si>
  <si>
    <t>OPR-PSPAL</t>
  </si>
  <si>
    <t>Opryski środkami ochrony roślin opryskiwaczem plecakowym z napędem spalinowym</t>
  </si>
  <si>
    <t>54</t>
  </si>
  <si>
    <t>WYK-PASR</t>
  </si>
  <si>
    <t>Zdarcie pokrywy na pasach - prace ręczne</t>
  </si>
  <si>
    <t>KMTR</t>
  </si>
  <si>
    <t>72</t>
  </si>
  <si>
    <t>WYK-PASCZ</t>
  </si>
  <si>
    <t>Wyorywanie bruzd pługiem leśnym na powierzchni pow. 0,50 ha</t>
  </si>
  <si>
    <t>73</t>
  </si>
  <si>
    <t>WYK-PA5CZ</t>
  </si>
  <si>
    <t>Wyorywanie bruzd pługiem leśnym na pow. do 0,50 ha</t>
  </si>
  <si>
    <t>74</t>
  </si>
  <si>
    <t>WYK-PASCP</t>
  </si>
  <si>
    <t>Wyorywanie bruzd pługiem leśnym pod okapem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</si>
  <si>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</si>
  <si>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</si>
  <si>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</si>
  <si>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</si>
  <si>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</si>
  <si>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</si>
  <si>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98</t>
  </si>
  <si>
    <t>WYK-RAB2</t>
  </si>
  <si>
    <t>Wykonanie rabatowałków pługiem specjalistycznym 2-odkładnicowym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</si>
  <si>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</si>
  <si>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</si>
  <si>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</si>
  <si>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</si>
  <si>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</si>
  <si>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</si>
  <si>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</si>
  <si>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</si>
  <si>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</si>
  <si>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</si>
  <si>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</si>
  <si>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</si>
  <si>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</si>
  <si>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111</t>
  </si>
  <si>
    <t>DOW-SADZ</t>
  </si>
  <si>
    <t>Dowóz sadzonek</t>
  </si>
  <si>
    <t>112</t>
  </si>
  <si>
    <t>SIEW-RCP</t>
  </si>
  <si>
    <t>Siew ciągły, przerywany lub kupkowy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</si>
  <si>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</si>
  <si>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</si>
  <si>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</si>
  <si>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</si>
  <si>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</si>
  <si>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</si>
  <si>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</si>
  <si>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</si>
  <si>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</si>
  <si>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</si>
  <si>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</si>
  <si>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</si>
  <si>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</si>
  <si>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</si>
  <si>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</si>
  <si>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</si>
  <si>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</si>
  <si>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</si>
  <si>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</si>
  <si>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</si>
  <si>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</si>
  <si>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</si>
  <si>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</si>
  <si>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</si>
  <si>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</si>
  <si>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</si>
  <si>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</si>
  <si>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</si>
  <si>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</si>
  <si>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</si>
  <si>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</si>
  <si>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</si>
  <si>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</si>
  <si>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</si>
  <si>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</si>
  <si>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</si>
  <si>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</si>
  <si>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</si>
  <si>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</si>
  <si>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164</t>
  </si>
  <si>
    <t>SZUK-OWA2</t>
  </si>
  <si>
    <t>Próbne poszukiwania owadów w ściole metodą dwóch drzew próbnych</t>
  </si>
  <si>
    <t>166</t>
  </si>
  <si>
    <t>KOR-DRWI</t>
  </si>
  <si>
    <t>Ręczne korowanie drewna wielkowymiarowego iglastego i niszczenie kory</t>
  </si>
  <si>
    <t>168</t>
  </si>
  <si>
    <t>SMAR-PBIO</t>
  </si>
  <si>
    <t>Smarowanie pni biopreparatem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</si>
  <si>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</si>
  <si>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</si>
  <si>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</si>
  <si>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</si>
  <si>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</si>
  <si>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</si>
  <si>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</si>
  <si>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</si>
  <si>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</si>
  <si>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</si>
  <si>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</si>
  <si>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</si>
  <si>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</si>
  <si>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</si>
  <si>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</si>
  <si>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</si>
  <si>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</si>
  <si>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</si>
  <si>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</si>
  <si>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</si>
  <si>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</si>
  <si>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</si>
  <si>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</si>
  <si>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</si>
  <si>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</si>
  <si>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</si>
  <si>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</si>
  <si>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</si>
  <si>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</si>
  <si>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</si>
  <si>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</si>
  <si>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</si>
  <si>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</si>
  <si>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</si>
  <si>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</si>
  <si>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</si>
  <si>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</si>
  <si>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</si>
  <si>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</si>
  <si>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</si>
  <si>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</si>
  <si>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</si>
  <si>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</si>
  <si>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</si>
  <si>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</si>
  <si>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</si>
  <si>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</si>
  <si>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</si>
  <si>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</si>
  <si>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</si>
  <si>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</si>
  <si>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</si>
  <si>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</si>
  <si>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</si>
  <si>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</si>
  <si>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</si>
  <si>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</si>
  <si>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</si>
  <si>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</si>
  <si>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</si>
  <si>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</si>
  <si>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</si>
  <si>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10. Wykonawca zobowiązuje się/nie zobowiązuje się* do realizacji do samodzielnej realizacji kluczowych elementów (części) zamówienia okrełsonych dla niniejszego Pakietu przez Zamawiającego w specyfikacji warunków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</si>
</sst>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3"/>
  <sheetViews>
    <sheetView tabSelected="1" topLeftCell="A130" workbookViewId="0">
      <selection activeCell="U137" sqref="U13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43" t="s">
        <v>174</v>
      </c>
      <c r="K2" s="43"/>
      <c r="L2" s="43"/>
      <c r="M2" s="43"/>
      <c r="N2" s="43"/>
      <c r="O2" s="43"/>
      <c r="P2" s="43"/>
    </row>
    <row r="3" spans="2:16" s="1" customFormat="1" ht="28.7" customHeight="1" x14ac:dyDescent="0.2">
      <c r="B3" s="13"/>
      <c r="C3" s="13"/>
      <c r="D3" s="13"/>
      <c r="E3" s="13"/>
    </row>
    <row r="4" spans="2:16" s="1" customFormat="1" ht="2.65" customHeight="1" x14ac:dyDescent="0.2">
      <c r="B4" s="32"/>
      <c r="C4" s="32"/>
      <c r="D4" s="32"/>
      <c r="E4" s="32"/>
    </row>
    <row r="5" spans="2:16" s="1" customFormat="1" ht="28.7" customHeight="1" x14ac:dyDescent="0.2">
      <c r="B5" s="14"/>
      <c r="C5" s="14"/>
      <c r="D5" s="14"/>
      <c r="E5" s="14"/>
    </row>
    <row r="6" spans="2:16" s="1" customFormat="1" ht="2.65" customHeight="1" x14ac:dyDescent="0.2">
      <c r="B6" s="32"/>
      <c r="C6" s="32"/>
      <c r="D6" s="32"/>
      <c r="E6" s="32"/>
    </row>
    <row r="7" spans="2:16" s="1" customFormat="1" ht="28.7" customHeight="1" x14ac:dyDescent="0.2">
      <c r="B7" s="14"/>
      <c r="C7" s="14"/>
      <c r="D7" s="14"/>
      <c r="E7" s="14"/>
    </row>
    <row r="8" spans="2:16" s="1" customFormat="1" ht="5.25" customHeight="1" x14ac:dyDescent="0.2">
      <c r="B8" s="32"/>
      <c r="C8" s="32"/>
      <c r="D8" s="32"/>
      <c r="E8" s="32"/>
    </row>
    <row r="9" spans="2:16" s="1" customFormat="1" ht="4.3499999999999996" customHeight="1" x14ac:dyDescent="0.2"/>
    <row r="10" spans="2:16" s="1" customFormat="1" ht="6.95" customHeight="1" x14ac:dyDescent="0.2">
      <c r="B10" s="15" t="s">
        <v>158</v>
      </c>
      <c r="C10" s="15"/>
      <c r="D10" s="15"/>
      <c r="E10" s="15"/>
    </row>
    <row r="11" spans="2:16" s="1" customFormat="1" ht="12.2" customHeight="1" x14ac:dyDescent="0.2">
      <c r="B11" s="15"/>
      <c r="C11" s="15"/>
      <c r="D11" s="15"/>
      <c r="E11" s="15"/>
      <c r="G11" s="12"/>
      <c r="H11" s="41" t="s">
        <v>159</v>
      </c>
      <c r="I11" s="41"/>
      <c r="J11" s="41"/>
      <c r="K11" s="41"/>
      <c r="L11" s="41"/>
      <c r="M11" s="41"/>
      <c r="N11" s="41"/>
      <c r="O11" s="41"/>
    </row>
    <row r="12" spans="2:16" s="1" customFormat="1" ht="7.9" customHeight="1" x14ac:dyDescent="0.2">
      <c r="H12" s="41"/>
      <c r="I12" s="41"/>
      <c r="J12" s="41"/>
      <c r="K12" s="41"/>
      <c r="L12" s="41"/>
      <c r="M12" s="41"/>
      <c r="N12" s="41"/>
      <c r="O12" s="41"/>
    </row>
    <row r="13" spans="2:16" s="1" customFormat="1" ht="20.25" customHeight="1" x14ac:dyDescent="0.2"/>
    <row r="14" spans="2:16" s="1" customFormat="1" ht="24" customHeight="1" x14ac:dyDescent="0.2">
      <c r="F14" s="40" t="s">
        <v>175</v>
      </c>
      <c r="G14" s="40"/>
      <c r="H14" s="40"/>
      <c r="I14" s="40"/>
    </row>
    <row r="15" spans="2:16" s="1" customFormat="1" ht="43.15" customHeight="1" x14ac:dyDescent="0.2"/>
    <row r="16" spans="2:16" s="1" customFormat="1" ht="20.85" customHeight="1" x14ac:dyDescent="0.2">
      <c r="C16" s="27" t="s">
        <v>160</v>
      </c>
      <c r="D16" s="27"/>
      <c r="E16" s="27"/>
    </row>
    <row r="17" spans="2:13" s="1" customFormat="1" ht="2.65" customHeight="1" x14ac:dyDescent="0.2"/>
    <row r="18" spans="2:13" s="1" customFormat="1" ht="20.85" customHeight="1" x14ac:dyDescent="0.2">
      <c r="C18" s="27" t="s">
        <v>161</v>
      </c>
      <c r="D18" s="27"/>
      <c r="E18" s="27"/>
    </row>
    <row r="19" spans="2:13" s="1" customFormat="1" ht="2.65" customHeight="1" x14ac:dyDescent="0.2"/>
    <row r="20" spans="2:13" s="1" customFormat="1" ht="20.85" customHeight="1" x14ac:dyDescent="0.2">
      <c r="C20" s="27" t="s">
        <v>162</v>
      </c>
      <c r="D20" s="27"/>
      <c r="E20" s="27"/>
    </row>
    <row r="21" spans="2:13" s="1" customFormat="1" ht="2.65" customHeight="1" x14ac:dyDescent="0.2"/>
    <row r="22" spans="2:13" s="1" customFormat="1" ht="20.85" customHeight="1" x14ac:dyDescent="0.2">
      <c r="C22" s="27" t="s">
        <v>163</v>
      </c>
      <c r="D22" s="27"/>
      <c r="E22" s="27"/>
    </row>
    <row r="23" spans="2:13" s="1" customFormat="1" ht="34.700000000000003" customHeight="1" x14ac:dyDescent="0.2"/>
    <row r="24" spans="2:13" s="1" customFormat="1" ht="50.1" customHeight="1" x14ac:dyDescent="0.2">
      <c r="B24" s="25" t="s">
        <v>176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2:13" s="1" customFormat="1" ht="2.65" customHeight="1" x14ac:dyDescent="0.2"/>
    <row r="26" spans="2:13" s="1" customFormat="1" ht="50.1" customHeight="1" x14ac:dyDescent="0.2">
      <c r="B26" s="26" t="str">
        <f xml:space="preserve"> "1.  Za wykonanie przedmiotu zamówienia w tym Pakiecie oferujemy następujące wynagrodzenie brutto: " &amp; TEXT(F103,"#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7" t="s">
        <v>164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4" t="s">
        <v>10</v>
      </c>
      <c r="M31" s="4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6557</v>
      </c>
      <c r="H32" s="11">
        <v>0</v>
      </c>
      <c r="I32" s="10">
        <f>ROUND(G32* H32,2)</f>
        <v>0</v>
      </c>
      <c r="J32" s="5">
        <v>8</v>
      </c>
      <c r="K32" s="10">
        <f>ROUND(I32* J32/100,2)</f>
        <v>0</v>
      </c>
      <c r="L32" s="20">
        <f>ROUND(I32+ K32,2)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27" t="s">
        <v>165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4" t="s">
        <v>10</v>
      </c>
      <c r="M36" s="44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66</v>
      </c>
      <c r="H37" s="11">
        <v>0</v>
      </c>
      <c r="I37" s="10">
        <f>ROUND(G37* H37,2)</f>
        <v>0</v>
      </c>
      <c r="J37" s="5">
        <v>8</v>
      </c>
      <c r="K37" s="10">
        <f>ROUND(I37* J37/100,2)</f>
        <v>0</v>
      </c>
      <c r="L37" s="20">
        <f>ROUND(I37+ K37,2)</f>
        <v>0</v>
      </c>
      <c r="M37" s="21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16253</v>
      </c>
      <c r="H38" s="11">
        <v>0</v>
      </c>
      <c r="I38" s="10">
        <f>ROUND(G38* H38,2)</f>
        <v>0</v>
      </c>
      <c r="J38" s="5">
        <v>8</v>
      </c>
      <c r="K38" s="10">
        <f>ROUND(I38* J38/100,2)</f>
        <v>0</v>
      </c>
      <c r="L38" s="20">
        <f>ROUND(I38+ K38,2)</f>
        <v>0</v>
      </c>
      <c r="M38" s="21"/>
    </row>
    <row r="39" spans="2:13" s="1" customFormat="1" ht="3.2" customHeight="1" x14ac:dyDescent="0.2"/>
    <row r="40" spans="2:13" s="1" customFormat="1" ht="18.2" customHeight="1" x14ac:dyDescent="0.2">
      <c r="B40" s="27" t="s">
        <v>166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44" t="s">
        <v>10</v>
      </c>
      <c r="M42" s="44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22263</v>
      </c>
      <c r="H43" s="11">
        <v>0</v>
      </c>
      <c r="I43" s="10">
        <f>ROUND(G43* H43,2)</f>
        <v>0</v>
      </c>
      <c r="J43" s="5">
        <v>8</v>
      </c>
      <c r="K43" s="10">
        <f>ROUND(I43* J43/100,2)</f>
        <v>0</v>
      </c>
      <c r="L43" s="20">
        <f>ROUND(I43+ K43,2)</f>
        <v>0</v>
      </c>
      <c r="M43" s="21"/>
    </row>
    <row r="44" spans="2:13" s="1" customFormat="1" ht="3.2" customHeight="1" x14ac:dyDescent="0.2"/>
    <row r="45" spans="2:13" s="1" customFormat="1" ht="18.2" customHeight="1" x14ac:dyDescent="0.2">
      <c r="B45" s="27" t="s">
        <v>167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44" t="s">
        <v>10</v>
      </c>
      <c r="M47" s="44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4754</v>
      </c>
      <c r="H48" s="11">
        <v>0</v>
      </c>
      <c r="I48" s="10">
        <f>ROUND(G48* H48,2)</f>
        <v>0</v>
      </c>
      <c r="J48" s="5">
        <v>8</v>
      </c>
      <c r="K48" s="10">
        <f>ROUND(I48* J48/100,2)</f>
        <v>0</v>
      </c>
      <c r="L48" s="20">
        <f>ROUND(I48+ K48,2)</f>
        <v>0</v>
      </c>
      <c r="M48" s="21"/>
    </row>
    <row r="49" spans="2:13" s="1" customFormat="1" ht="3.2" customHeight="1" x14ac:dyDescent="0.2"/>
    <row r="50" spans="2:13" s="1" customFormat="1" ht="18.2" customHeight="1" x14ac:dyDescent="0.2">
      <c r="B50" s="27" t="s">
        <v>168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44" t="s">
        <v>10</v>
      </c>
      <c r="M52" s="44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2826</v>
      </c>
      <c r="H53" s="11">
        <v>0</v>
      </c>
      <c r="I53" s="10">
        <f>ROUND(G53* H53,2)</f>
        <v>0</v>
      </c>
      <c r="J53" s="5">
        <v>8</v>
      </c>
      <c r="K53" s="10">
        <f>ROUND(I53* J53/100,2)</f>
        <v>0</v>
      </c>
      <c r="L53" s="20">
        <f>ROUND(I53+ K53,2)</f>
        <v>0</v>
      </c>
      <c r="M53" s="21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44" t="s">
        <v>10</v>
      </c>
      <c r="M55" s="44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80</v>
      </c>
      <c r="H56" s="11">
        <v>0</v>
      </c>
      <c r="I56" s="10">
        <f t="shared" ref="I56:I100" si="0">ROUND(G56* H56,2)</f>
        <v>0</v>
      </c>
      <c r="J56" s="5">
        <v>8</v>
      </c>
      <c r="K56" s="10">
        <f t="shared" ref="K56:K100" si="1">ROUND(I56* J56/100,2)</f>
        <v>0</v>
      </c>
      <c r="L56" s="20">
        <f t="shared" ref="L56:L100" si="2">ROUND(I56+ K56,2)</f>
        <v>0</v>
      </c>
      <c r="M56" s="21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44.72</v>
      </c>
      <c r="H57" s="11">
        <v>0</v>
      </c>
      <c r="I57" s="10">
        <f t="shared" si="0"/>
        <v>0</v>
      </c>
      <c r="J57" s="5">
        <v>8</v>
      </c>
      <c r="K57" s="10">
        <f t="shared" si="1"/>
        <v>0</v>
      </c>
      <c r="L57" s="20">
        <f t="shared" si="2"/>
        <v>0</v>
      </c>
      <c r="M57" s="21"/>
    </row>
    <row r="58" spans="2:13" s="1" customFormat="1" ht="28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21.67</v>
      </c>
      <c r="H58" s="11">
        <v>0</v>
      </c>
      <c r="I58" s="10">
        <f t="shared" si="0"/>
        <v>0</v>
      </c>
      <c r="J58" s="5">
        <v>8</v>
      </c>
      <c r="K58" s="10">
        <f t="shared" si="1"/>
        <v>0</v>
      </c>
      <c r="L58" s="20">
        <f t="shared" si="2"/>
        <v>0</v>
      </c>
      <c r="M58" s="21"/>
    </row>
    <row r="59" spans="2:13" s="1" customFormat="1" ht="38.85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5.83</v>
      </c>
      <c r="H59" s="11">
        <v>0</v>
      </c>
      <c r="I59" s="10">
        <f t="shared" si="0"/>
        <v>0</v>
      </c>
      <c r="J59" s="5">
        <v>8</v>
      </c>
      <c r="K59" s="10">
        <f t="shared" si="1"/>
        <v>0</v>
      </c>
      <c r="L59" s="20">
        <f t="shared" si="2"/>
        <v>0</v>
      </c>
      <c r="M59" s="21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2.94</v>
      </c>
      <c r="H60" s="11">
        <v>0</v>
      </c>
      <c r="I60" s="10">
        <f t="shared" si="0"/>
        <v>0</v>
      </c>
      <c r="J60" s="5">
        <v>8</v>
      </c>
      <c r="K60" s="10">
        <f t="shared" si="1"/>
        <v>0</v>
      </c>
      <c r="L60" s="20">
        <f t="shared" si="2"/>
        <v>0</v>
      </c>
      <c r="M60" s="21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0.18</v>
      </c>
      <c r="H61" s="11">
        <v>0</v>
      </c>
      <c r="I61" s="10">
        <f t="shared" si="0"/>
        <v>0</v>
      </c>
      <c r="J61" s="5">
        <v>8</v>
      </c>
      <c r="K61" s="10">
        <f t="shared" si="1"/>
        <v>0</v>
      </c>
      <c r="L61" s="20">
        <f t="shared" si="2"/>
        <v>0</v>
      </c>
      <c r="M61" s="21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1.5</v>
      </c>
      <c r="H62" s="11">
        <v>0</v>
      </c>
      <c r="I62" s="10">
        <f t="shared" si="0"/>
        <v>0</v>
      </c>
      <c r="J62" s="5">
        <v>8</v>
      </c>
      <c r="K62" s="10">
        <f t="shared" si="1"/>
        <v>0</v>
      </c>
      <c r="L62" s="20">
        <f t="shared" si="2"/>
        <v>0</v>
      </c>
      <c r="M62" s="21"/>
    </row>
    <row r="63" spans="2:13" s="1" customFormat="1" ht="28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159.81</v>
      </c>
      <c r="H63" s="11">
        <v>0</v>
      </c>
      <c r="I63" s="10">
        <f t="shared" si="0"/>
        <v>0</v>
      </c>
      <c r="J63" s="5">
        <v>8</v>
      </c>
      <c r="K63" s="10">
        <f t="shared" si="1"/>
        <v>0</v>
      </c>
      <c r="L63" s="20">
        <f t="shared" si="2"/>
        <v>0</v>
      </c>
      <c r="M63" s="21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51.81</v>
      </c>
      <c r="H64" s="11">
        <v>0</v>
      </c>
      <c r="I64" s="10">
        <f t="shared" si="0"/>
        <v>0</v>
      </c>
      <c r="J64" s="5">
        <v>8</v>
      </c>
      <c r="K64" s="10">
        <f t="shared" si="1"/>
        <v>0</v>
      </c>
      <c r="L64" s="20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41</v>
      </c>
      <c r="G65" s="8">
        <v>24.4</v>
      </c>
      <c r="H65" s="11">
        <v>0</v>
      </c>
      <c r="I65" s="10">
        <f t="shared" si="0"/>
        <v>0</v>
      </c>
      <c r="J65" s="5">
        <v>8</v>
      </c>
      <c r="K65" s="10">
        <f t="shared" si="1"/>
        <v>0</v>
      </c>
      <c r="L65" s="20">
        <f t="shared" si="2"/>
        <v>0</v>
      </c>
      <c r="M65" s="21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41</v>
      </c>
      <c r="G66" s="8">
        <v>27.34</v>
      </c>
      <c r="H66" s="11">
        <v>0</v>
      </c>
      <c r="I66" s="10">
        <f t="shared" si="0"/>
        <v>0</v>
      </c>
      <c r="J66" s="5">
        <v>8</v>
      </c>
      <c r="K66" s="10">
        <f t="shared" si="1"/>
        <v>0</v>
      </c>
      <c r="L66" s="20">
        <f t="shared" si="2"/>
        <v>0</v>
      </c>
      <c r="M66" s="21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41</v>
      </c>
      <c r="G67" s="8">
        <v>34.159999999999997</v>
      </c>
      <c r="H67" s="11">
        <v>0</v>
      </c>
      <c r="I67" s="10">
        <f t="shared" si="0"/>
        <v>0</v>
      </c>
      <c r="J67" s="5">
        <v>8</v>
      </c>
      <c r="K67" s="10">
        <f t="shared" si="1"/>
        <v>0</v>
      </c>
      <c r="L67" s="20">
        <f t="shared" si="2"/>
        <v>0</v>
      </c>
      <c r="M67" s="21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41</v>
      </c>
      <c r="G68" s="8">
        <v>28.33</v>
      </c>
      <c r="H68" s="11">
        <v>0</v>
      </c>
      <c r="I68" s="10">
        <f t="shared" si="0"/>
        <v>0</v>
      </c>
      <c r="J68" s="5">
        <v>8</v>
      </c>
      <c r="K68" s="10">
        <f t="shared" si="1"/>
        <v>0</v>
      </c>
      <c r="L68" s="20">
        <f t="shared" si="2"/>
        <v>0</v>
      </c>
      <c r="M68" s="2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14</v>
      </c>
      <c r="G69" s="8">
        <v>39</v>
      </c>
      <c r="H69" s="11">
        <v>0</v>
      </c>
      <c r="I69" s="10">
        <f t="shared" si="0"/>
        <v>0</v>
      </c>
      <c r="J69" s="5">
        <v>8</v>
      </c>
      <c r="K69" s="10">
        <f t="shared" si="1"/>
        <v>0</v>
      </c>
      <c r="L69" s="20">
        <f t="shared" si="2"/>
        <v>0</v>
      </c>
      <c r="M69" s="21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55.69</v>
      </c>
      <c r="H70" s="11">
        <v>0</v>
      </c>
      <c r="I70" s="10">
        <f t="shared" si="0"/>
        <v>0</v>
      </c>
      <c r="J70" s="5">
        <v>8</v>
      </c>
      <c r="K70" s="10">
        <f t="shared" si="1"/>
        <v>0</v>
      </c>
      <c r="L70" s="20">
        <f t="shared" si="2"/>
        <v>0</v>
      </c>
      <c r="M70" s="21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307.64999999999998</v>
      </c>
      <c r="H71" s="11">
        <v>0</v>
      </c>
      <c r="I71" s="10">
        <f t="shared" si="0"/>
        <v>0</v>
      </c>
      <c r="J71" s="5">
        <v>8</v>
      </c>
      <c r="K71" s="10">
        <f t="shared" si="1"/>
        <v>0</v>
      </c>
      <c r="L71" s="20">
        <f t="shared" si="2"/>
        <v>0</v>
      </c>
      <c r="M71" s="21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66</v>
      </c>
      <c r="G72" s="8">
        <v>9.6</v>
      </c>
      <c r="H72" s="11">
        <v>0</v>
      </c>
      <c r="I72" s="10">
        <f t="shared" si="0"/>
        <v>0</v>
      </c>
      <c r="J72" s="5">
        <v>8</v>
      </c>
      <c r="K72" s="10">
        <f t="shared" si="1"/>
        <v>0</v>
      </c>
      <c r="L72" s="20">
        <f t="shared" si="2"/>
        <v>0</v>
      </c>
      <c r="M72" s="21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66</v>
      </c>
      <c r="G73" s="8">
        <v>371.64</v>
      </c>
      <c r="H73" s="11">
        <v>0</v>
      </c>
      <c r="I73" s="10">
        <f t="shared" si="0"/>
        <v>0</v>
      </c>
      <c r="J73" s="5">
        <v>8</v>
      </c>
      <c r="K73" s="10">
        <f t="shared" si="1"/>
        <v>0</v>
      </c>
      <c r="L73" s="20">
        <f t="shared" si="2"/>
        <v>0</v>
      </c>
      <c r="M73" s="21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41</v>
      </c>
      <c r="G74" s="8">
        <v>20.96</v>
      </c>
      <c r="H74" s="11">
        <v>0</v>
      </c>
      <c r="I74" s="10">
        <f t="shared" si="0"/>
        <v>0</v>
      </c>
      <c r="J74" s="5">
        <v>8</v>
      </c>
      <c r="K74" s="10">
        <f t="shared" si="1"/>
        <v>0</v>
      </c>
      <c r="L74" s="20">
        <f t="shared" si="2"/>
        <v>0</v>
      </c>
      <c r="M74" s="21"/>
    </row>
    <row r="75" spans="2:13" s="1" customFormat="1" ht="28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25</v>
      </c>
      <c r="G75" s="8">
        <v>46.87</v>
      </c>
      <c r="H75" s="11">
        <v>0</v>
      </c>
      <c r="I75" s="10">
        <f t="shared" si="0"/>
        <v>0</v>
      </c>
      <c r="J75" s="5">
        <v>8</v>
      </c>
      <c r="K75" s="10">
        <f t="shared" si="1"/>
        <v>0</v>
      </c>
      <c r="L75" s="20">
        <f t="shared" si="2"/>
        <v>0</v>
      </c>
      <c r="M75" s="21"/>
    </row>
    <row r="76" spans="2:13" s="1" customFormat="1" ht="28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25</v>
      </c>
      <c r="G76" s="8">
        <v>63.6</v>
      </c>
      <c r="H76" s="11">
        <v>0</v>
      </c>
      <c r="I76" s="10">
        <f t="shared" si="0"/>
        <v>0</v>
      </c>
      <c r="J76" s="5">
        <v>8</v>
      </c>
      <c r="K76" s="10">
        <f t="shared" si="1"/>
        <v>0</v>
      </c>
      <c r="L76" s="20">
        <f t="shared" si="2"/>
        <v>0</v>
      </c>
      <c r="M76" s="21"/>
    </row>
    <row r="77" spans="2:13" s="1" customFormat="1" ht="28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25</v>
      </c>
      <c r="G77" s="8">
        <v>46.16</v>
      </c>
      <c r="H77" s="11">
        <v>0</v>
      </c>
      <c r="I77" s="10">
        <f t="shared" si="0"/>
        <v>0</v>
      </c>
      <c r="J77" s="5">
        <v>8</v>
      </c>
      <c r="K77" s="10">
        <f t="shared" si="1"/>
        <v>0</v>
      </c>
      <c r="L77" s="20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25</v>
      </c>
      <c r="G78" s="8">
        <v>83.65</v>
      </c>
      <c r="H78" s="11">
        <v>0</v>
      </c>
      <c r="I78" s="10">
        <f t="shared" si="0"/>
        <v>0</v>
      </c>
      <c r="J78" s="5">
        <v>8</v>
      </c>
      <c r="K78" s="10">
        <f t="shared" si="1"/>
        <v>0</v>
      </c>
      <c r="L78" s="20">
        <f t="shared" si="2"/>
        <v>0</v>
      </c>
      <c r="M78" s="21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25</v>
      </c>
      <c r="G79" s="8">
        <v>49.13</v>
      </c>
      <c r="H79" s="11">
        <v>0</v>
      </c>
      <c r="I79" s="10">
        <f t="shared" si="0"/>
        <v>0</v>
      </c>
      <c r="J79" s="5">
        <v>8</v>
      </c>
      <c r="K79" s="10">
        <f t="shared" si="1"/>
        <v>0</v>
      </c>
      <c r="L79" s="20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25</v>
      </c>
      <c r="G80" s="8">
        <v>150.28</v>
      </c>
      <c r="H80" s="11">
        <v>0</v>
      </c>
      <c r="I80" s="10">
        <f t="shared" si="0"/>
        <v>0</v>
      </c>
      <c r="J80" s="5">
        <v>8</v>
      </c>
      <c r="K80" s="10">
        <f t="shared" si="1"/>
        <v>0</v>
      </c>
      <c r="L80" s="20">
        <f t="shared" si="2"/>
        <v>0</v>
      </c>
      <c r="M80" s="21"/>
    </row>
    <row r="81" spans="2:13" s="1" customFormat="1" ht="28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25</v>
      </c>
      <c r="G81" s="8">
        <v>0.74</v>
      </c>
      <c r="H81" s="11">
        <v>0</v>
      </c>
      <c r="I81" s="10">
        <f t="shared" si="0"/>
        <v>0</v>
      </c>
      <c r="J81" s="5">
        <v>8</v>
      </c>
      <c r="K81" s="10">
        <f t="shared" si="1"/>
        <v>0</v>
      </c>
      <c r="L81" s="20">
        <f t="shared" si="2"/>
        <v>0</v>
      </c>
      <c r="M81" s="21"/>
    </row>
    <row r="82" spans="2:13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103</v>
      </c>
      <c r="G82" s="8">
        <v>110.98</v>
      </c>
      <c r="H82" s="11">
        <v>0</v>
      </c>
      <c r="I82" s="10">
        <f t="shared" si="0"/>
        <v>0</v>
      </c>
      <c r="J82" s="5">
        <v>23</v>
      </c>
      <c r="K82" s="10">
        <f t="shared" si="1"/>
        <v>0</v>
      </c>
      <c r="L82" s="20">
        <f t="shared" si="2"/>
        <v>0</v>
      </c>
      <c r="M82" s="21"/>
    </row>
    <row r="83" spans="2:13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103</v>
      </c>
      <c r="G83" s="8">
        <v>1.96</v>
      </c>
      <c r="H83" s="11">
        <v>0</v>
      </c>
      <c r="I83" s="10">
        <f t="shared" si="0"/>
        <v>0</v>
      </c>
      <c r="J83" s="5">
        <v>23</v>
      </c>
      <c r="K83" s="10">
        <f t="shared" si="1"/>
        <v>0</v>
      </c>
      <c r="L83" s="20">
        <f t="shared" si="2"/>
        <v>0</v>
      </c>
      <c r="M83" s="21"/>
    </row>
    <row r="84" spans="2:13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103</v>
      </c>
      <c r="G84" s="8">
        <v>17.21</v>
      </c>
      <c r="H84" s="11">
        <v>0</v>
      </c>
      <c r="I84" s="10">
        <f t="shared" si="0"/>
        <v>0</v>
      </c>
      <c r="J84" s="5">
        <v>23</v>
      </c>
      <c r="K84" s="10">
        <f t="shared" si="1"/>
        <v>0</v>
      </c>
      <c r="L84" s="20">
        <f t="shared" si="2"/>
        <v>0</v>
      </c>
      <c r="M84" s="21"/>
    </row>
    <row r="85" spans="2:13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113</v>
      </c>
      <c r="G85" s="8">
        <v>210</v>
      </c>
      <c r="H85" s="11">
        <v>0</v>
      </c>
      <c r="I85" s="10">
        <f t="shared" si="0"/>
        <v>0</v>
      </c>
      <c r="J85" s="5">
        <v>23</v>
      </c>
      <c r="K85" s="10">
        <f t="shared" si="1"/>
        <v>0</v>
      </c>
      <c r="L85" s="20">
        <f t="shared" si="2"/>
        <v>0</v>
      </c>
      <c r="M85" s="21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117</v>
      </c>
      <c r="G86" s="8">
        <v>256</v>
      </c>
      <c r="H86" s="11">
        <v>0</v>
      </c>
      <c r="I86" s="10">
        <f t="shared" si="0"/>
        <v>0</v>
      </c>
      <c r="J86" s="5">
        <v>8</v>
      </c>
      <c r="K86" s="10">
        <f t="shared" si="1"/>
        <v>0</v>
      </c>
      <c r="L86" s="20">
        <f t="shared" si="2"/>
        <v>0</v>
      </c>
      <c r="M86" s="21"/>
    </row>
    <row r="87" spans="2:13" s="1" customFormat="1" ht="28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117</v>
      </c>
      <c r="G87" s="8">
        <v>56</v>
      </c>
      <c r="H87" s="11">
        <v>0</v>
      </c>
      <c r="I87" s="10">
        <f t="shared" si="0"/>
        <v>0</v>
      </c>
      <c r="J87" s="5">
        <v>8</v>
      </c>
      <c r="K87" s="10">
        <f t="shared" si="1"/>
        <v>0</v>
      </c>
      <c r="L87" s="20">
        <f t="shared" si="2"/>
        <v>0</v>
      </c>
      <c r="M87" s="21"/>
    </row>
    <row r="88" spans="2:13" s="1" customFormat="1" ht="28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14</v>
      </c>
      <c r="G88" s="8">
        <v>5</v>
      </c>
      <c r="H88" s="11">
        <v>0</v>
      </c>
      <c r="I88" s="10">
        <f t="shared" si="0"/>
        <v>0</v>
      </c>
      <c r="J88" s="5">
        <v>8</v>
      </c>
      <c r="K88" s="10">
        <f t="shared" si="1"/>
        <v>0</v>
      </c>
      <c r="L88" s="20">
        <f t="shared" si="2"/>
        <v>0</v>
      </c>
      <c r="M88" s="21"/>
    </row>
    <row r="89" spans="2:13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25</v>
      </c>
      <c r="G89" s="8">
        <v>30</v>
      </c>
      <c r="H89" s="11">
        <v>0</v>
      </c>
      <c r="I89" s="10">
        <f t="shared" si="0"/>
        <v>0</v>
      </c>
      <c r="J89" s="5">
        <v>8</v>
      </c>
      <c r="K89" s="10">
        <f t="shared" si="1"/>
        <v>0</v>
      </c>
      <c r="L89" s="20">
        <f t="shared" si="2"/>
        <v>0</v>
      </c>
      <c r="M89" s="21"/>
    </row>
    <row r="90" spans="2:13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113</v>
      </c>
      <c r="G90" s="8">
        <v>1208.9000000000001</v>
      </c>
      <c r="H90" s="11">
        <v>0</v>
      </c>
      <c r="I90" s="10">
        <f t="shared" si="0"/>
        <v>0</v>
      </c>
      <c r="J90" s="5">
        <v>8</v>
      </c>
      <c r="K90" s="10">
        <f t="shared" si="1"/>
        <v>0</v>
      </c>
      <c r="L90" s="20">
        <f t="shared" si="2"/>
        <v>0</v>
      </c>
      <c r="M90" s="21"/>
    </row>
    <row r="91" spans="2:13" s="1" customFormat="1" ht="19.7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113</v>
      </c>
      <c r="G91" s="8">
        <v>135</v>
      </c>
      <c r="H91" s="11">
        <v>0</v>
      </c>
      <c r="I91" s="10">
        <f t="shared" si="0"/>
        <v>0</v>
      </c>
      <c r="J91" s="5">
        <v>8</v>
      </c>
      <c r="K91" s="10">
        <f t="shared" si="1"/>
        <v>0</v>
      </c>
      <c r="L91" s="20">
        <f t="shared" si="2"/>
        <v>0</v>
      </c>
      <c r="M91" s="21"/>
    </row>
    <row r="92" spans="2:13" s="1" customFormat="1" ht="19.7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113</v>
      </c>
      <c r="G92" s="8">
        <v>184</v>
      </c>
      <c r="H92" s="11">
        <v>0</v>
      </c>
      <c r="I92" s="10">
        <f t="shared" si="0"/>
        <v>0</v>
      </c>
      <c r="J92" s="5">
        <v>8</v>
      </c>
      <c r="K92" s="10">
        <f t="shared" si="1"/>
        <v>0</v>
      </c>
      <c r="L92" s="20">
        <f t="shared" si="2"/>
        <v>0</v>
      </c>
      <c r="M92" s="21"/>
    </row>
    <row r="93" spans="2:13" s="1" customFormat="1" ht="19.7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113</v>
      </c>
      <c r="G93" s="8">
        <v>401</v>
      </c>
      <c r="H93" s="11">
        <v>0</v>
      </c>
      <c r="I93" s="10">
        <f t="shared" si="0"/>
        <v>0</v>
      </c>
      <c r="J93" s="5">
        <v>8</v>
      </c>
      <c r="K93" s="10">
        <f t="shared" si="1"/>
        <v>0</v>
      </c>
      <c r="L93" s="20">
        <f t="shared" si="2"/>
        <v>0</v>
      </c>
      <c r="M93" s="21"/>
    </row>
    <row r="94" spans="2:13" s="1" customFormat="1" ht="19.7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25</v>
      </c>
      <c r="G94" s="8">
        <v>3.5</v>
      </c>
      <c r="H94" s="11">
        <v>0</v>
      </c>
      <c r="I94" s="10">
        <f t="shared" si="0"/>
        <v>0</v>
      </c>
      <c r="J94" s="5">
        <v>8</v>
      </c>
      <c r="K94" s="10">
        <f t="shared" si="1"/>
        <v>0</v>
      </c>
      <c r="L94" s="20">
        <f t="shared" si="2"/>
        <v>0</v>
      </c>
      <c r="M94" s="21"/>
    </row>
    <row r="95" spans="2:13" s="1" customFormat="1" ht="19.7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41</v>
      </c>
      <c r="G95" s="8">
        <v>13.93</v>
      </c>
      <c r="H95" s="11">
        <v>0</v>
      </c>
      <c r="I95" s="10">
        <f t="shared" si="0"/>
        <v>0</v>
      </c>
      <c r="J95" s="5">
        <v>8</v>
      </c>
      <c r="K95" s="10">
        <f t="shared" si="1"/>
        <v>0</v>
      </c>
      <c r="L95" s="20">
        <f t="shared" si="2"/>
        <v>0</v>
      </c>
      <c r="M95" s="21"/>
    </row>
    <row r="96" spans="2:13" s="1" customFormat="1" ht="19.7" customHeight="1" x14ac:dyDescent="0.2">
      <c r="B96" s="5">
        <v>47</v>
      </c>
      <c r="C96" s="6" t="s">
        <v>145</v>
      </c>
      <c r="D96" s="6" t="s">
        <v>146</v>
      </c>
      <c r="E96" s="7" t="s">
        <v>129</v>
      </c>
      <c r="F96" s="6" t="s">
        <v>113</v>
      </c>
      <c r="G96" s="8">
        <v>232</v>
      </c>
      <c r="H96" s="11">
        <v>0</v>
      </c>
      <c r="I96" s="10">
        <f t="shared" si="0"/>
        <v>0</v>
      </c>
      <c r="J96" s="5">
        <v>8</v>
      </c>
      <c r="K96" s="10">
        <f t="shared" si="1"/>
        <v>0</v>
      </c>
      <c r="L96" s="20">
        <f t="shared" si="2"/>
        <v>0</v>
      </c>
      <c r="M96" s="21"/>
    </row>
    <row r="97" spans="2:14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132</v>
      </c>
      <c r="F97" s="6" t="s">
        <v>113</v>
      </c>
      <c r="G97" s="8">
        <v>32</v>
      </c>
      <c r="H97" s="11">
        <v>0</v>
      </c>
      <c r="I97" s="10">
        <f t="shared" si="0"/>
        <v>0</v>
      </c>
      <c r="J97" s="5">
        <v>8</v>
      </c>
      <c r="K97" s="10">
        <f t="shared" si="1"/>
        <v>0</v>
      </c>
      <c r="L97" s="20">
        <f t="shared" si="2"/>
        <v>0</v>
      </c>
      <c r="M97" s="21"/>
    </row>
    <row r="98" spans="2:14" s="1" customFormat="1" ht="19.7" customHeight="1" x14ac:dyDescent="0.2">
      <c r="B98" s="5">
        <v>49</v>
      </c>
      <c r="C98" s="6" t="s">
        <v>149</v>
      </c>
      <c r="D98" s="6" t="s">
        <v>150</v>
      </c>
      <c r="E98" s="7" t="s">
        <v>135</v>
      </c>
      <c r="F98" s="6" t="s">
        <v>113</v>
      </c>
      <c r="G98" s="8">
        <v>70</v>
      </c>
      <c r="H98" s="11">
        <v>0</v>
      </c>
      <c r="I98" s="10">
        <f t="shared" si="0"/>
        <v>0</v>
      </c>
      <c r="J98" s="5">
        <v>8</v>
      </c>
      <c r="K98" s="10">
        <f t="shared" si="1"/>
        <v>0</v>
      </c>
      <c r="L98" s="20">
        <f t="shared" si="2"/>
        <v>0</v>
      </c>
      <c r="M98" s="21"/>
    </row>
    <row r="99" spans="2:14" s="1" customFormat="1" ht="19.7" customHeight="1" x14ac:dyDescent="0.2">
      <c r="B99" s="5">
        <v>50</v>
      </c>
      <c r="C99" s="6" t="s">
        <v>151</v>
      </c>
      <c r="D99" s="6" t="s">
        <v>152</v>
      </c>
      <c r="E99" s="7" t="s">
        <v>153</v>
      </c>
      <c r="F99" s="6" t="s">
        <v>113</v>
      </c>
      <c r="G99" s="8">
        <v>86</v>
      </c>
      <c r="H99" s="11">
        <v>0</v>
      </c>
      <c r="I99" s="10">
        <f t="shared" si="0"/>
        <v>0</v>
      </c>
      <c r="J99" s="5">
        <v>8</v>
      </c>
      <c r="K99" s="10">
        <f t="shared" si="1"/>
        <v>0</v>
      </c>
      <c r="L99" s="20">
        <f t="shared" si="2"/>
        <v>0</v>
      </c>
      <c r="M99" s="21"/>
    </row>
    <row r="100" spans="2:14" s="1" customFormat="1" ht="19.7" customHeight="1" x14ac:dyDescent="0.2">
      <c r="B100" s="5">
        <v>51</v>
      </c>
      <c r="C100" s="6" t="s">
        <v>154</v>
      </c>
      <c r="D100" s="6" t="s">
        <v>155</v>
      </c>
      <c r="E100" s="7" t="s">
        <v>138</v>
      </c>
      <c r="F100" s="6" t="s">
        <v>113</v>
      </c>
      <c r="G100" s="8">
        <v>41</v>
      </c>
      <c r="H100" s="11">
        <v>0</v>
      </c>
      <c r="I100" s="10">
        <f t="shared" si="0"/>
        <v>0</v>
      </c>
      <c r="J100" s="5">
        <v>8</v>
      </c>
      <c r="K100" s="10">
        <f t="shared" si="1"/>
        <v>0</v>
      </c>
      <c r="L100" s="20">
        <f t="shared" si="2"/>
        <v>0</v>
      </c>
      <c r="M100" s="21"/>
    </row>
    <row r="101" spans="2:14" s="1" customFormat="1" ht="55.9" customHeight="1" x14ac:dyDescent="0.2"/>
    <row r="102" spans="2:14" s="1" customFormat="1" ht="21.4" customHeight="1" x14ac:dyDescent="0.2">
      <c r="B102" s="16" t="s">
        <v>156</v>
      </c>
      <c r="C102" s="16"/>
      <c r="D102" s="16"/>
      <c r="E102" s="16"/>
      <c r="F102" s="33">
        <f>ROUND(I32+I37+I38+I43+I48+I53+I56+I57+I58+I59+I60+I61+I62+I63+I64+I65+I66+I67+I68+I69+I70+I71+I72+I73+I74+I75+I76+I77+I78+I79+I80+I81+I82+I83+I84+I85+I86+I87+I88+I89+I90+I91+I92+I93+I94+I95+I96+I97+I98+I99+I100,2)</f>
        <v>0</v>
      </c>
      <c r="G102" s="34"/>
      <c r="H102" s="34"/>
      <c r="I102" s="34"/>
      <c r="J102" s="34"/>
      <c r="K102" s="34"/>
      <c r="L102" s="34"/>
      <c r="M102" s="35"/>
    </row>
    <row r="103" spans="2:14" s="1" customFormat="1" ht="21.4" customHeight="1" x14ac:dyDescent="0.2">
      <c r="B103" s="16" t="s">
        <v>157</v>
      </c>
      <c r="C103" s="16"/>
      <c r="D103" s="16"/>
      <c r="E103" s="16"/>
      <c r="F103" s="36">
        <f>ROUND(L32+L37+L38+L43+L48+L53+L56+L57+L58+L59+L60+L61+L62+L63+L64+L65+L66+L67+L68+L69+L70+L71+L72+L73+L74+L75+L76+L77+L78+L79+L80+L81+L82+L83+L84+L85+L86+L87+L88+L89+L90+L91+L92+L93+L94+L95+L96+L97+L98+L99+L100,2)</f>
        <v>0</v>
      </c>
      <c r="G103" s="37"/>
      <c r="H103" s="37"/>
      <c r="I103" s="37"/>
      <c r="J103" s="37"/>
      <c r="K103" s="37"/>
      <c r="L103" s="37"/>
      <c r="M103" s="38"/>
    </row>
    <row r="104" spans="2:14" s="1" customFormat="1" ht="11.1" customHeight="1" x14ac:dyDescent="0.2"/>
    <row r="105" spans="2:14" s="1" customFormat="1" ht="80.099999999999994" customHeight="1" x14ac:dyDescent="0.2">
      <c r="B105" s="17" t="s">
        <v>177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2:14" s="1" customFormat="1" ht="2.65" customHeight="1" x14ac:dyDescent="0.2"/>
    <row r="107" spans="2:14" s="1" customFormat="1" ht="110.1" customHeight="1" x14ac:dyDescent="0.2">
      <c r="B107" s="17" t="s">
        <v>178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2:14" s="1" customFormat="1" ht="5.25" customHeight="1" x14ac:dyDescent="0.2"/>
    <row r="109" spans="2:14" s="1" customFormat="1" ht="110.1" customHeight="1" x14ac:dyDescent="0.2">
      <c r="B109" s="18" t="s">
        <v>179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2:14" s="1" customFormat="1" ht="5.25" customHeight="1" x14ac:dyDescent="0.2"/>
    <row r="111" spans="2:14" s="1" customFormat="1" ht="37.9" customHeight="1" x14ac:dyDescent="0.2">
      <c r="C111" s="29" t="s">
        <v>170</v>
      </c>
      <c r="D111" s="29"/>
      <c r="E111" s="29"/>
      <c r="F111" s="39" t="s">
        <v>171</v>
      </c>
      <c r="G111" s="39"/>
      <c r="H111" s="39"/>
      <c r="I111" s="39"/>
      <c r="J111" s="39"/>
      <c r="K111" s="39"/>
      <c r="L111" s="39"/>
    </row>
    <row r="112" spans="2:14" s="1" customFormat="1" ht="28.7" customHeight="1" x14ac:dyDescent="0.2"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2:14" s="1" customFormat="1" ht="28.7" customHeight="1" x14ac:dyDescent="0.2"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2:14" s="1" customFormat="1" ht="28.7" customHeight="1" x14ac:dyDescent="0.2"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2:14" s="1" customFormat="1" ht="28.7" customHeight="1" x14ac:dyDescent="0.2"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2:14" s="1" customFormat="1" ht="2.65" customHeight="1" x14ac:dyDescent="0.2"/>
    <row r="117" spans="2:14" s="1" customFormat="1" ht="203.1" customHeight="1" x14ac:dyDescent="0.2">
      <c r="B117" s="17" t="s">
        <v>180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2:14" s="1" customFormat="1" ht="2.65" customHeight="1" x14ac:dyDescent="0.2"/>
    <row r="119" spans="2:14" s="1" customFormat="1" ht="36.950000000000003" customHeight="1" x14ac:dyDescent="0.2">
      <c r="B119" s="19" t="s">
        <v>181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2:14" s="1" customFormat="1" ht="2.65" customHeight="1" x14ac:dyDescent="0.2"/>
    <row r="121" spans="2:14" s="1" customFormat="1" ht="37.9" customHeight="1" x14ac:dyDescent="0.2">
      <c r="C121" s="29" t="s">
        <v>172</v>
      </c>
      <c r="D121" s="29"/>
      <c r="E121" s="29"/>
      <c r="F121" s="30" t="s">
        <v>173</v>
      </c>
      <c r="G121" s="30"/>
      <c r="H121" s="30"/>
      <c r="I121" s="30"/>
      <c r="J121" s="30"/>
      <c r="K121" s="30"/>
      <c r="L121" s="30"/>
    </row>
    <row r="122" spans="2:14" s="1" customFormat="1" ht="28.7" customHeight="1" x14ac:dyDescent="0.2"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2:14" s="1" customFormat="1" ht="28.7" customHeight="1" x14ac:dyDescent="0.2"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2:14" s="1" customFormat="1" ht="28.7" customHeight="1" x14ac:dyDescent="0.2"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2:14" s="1" customFormat="1" ht="28.7" customHeight="1" x14ac:dyDescent="0.2"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2:14" s="1" customFormat="1" ht="2.65" customHeight="1" x14ac:dyDescent="0.2"/>
    <row r="127" spans="2:14" s="1" customFormat="1" ht="159.94999999999999" customHeight="1" x14ac:dyDescent="0.2">
      <c r="B127" s="17" t="s">
        <v>182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2:14" s="1" customFormat="1" ht="2.65" customHeight="1" x14ac:dyDescent="0.2"/>
    <row r="129" spans="1:14" s="1" customFormat="1" ht="54.95" customHeight="1" x14ac:dyDescent="0.2">
      <c r="B129" s="17" t="s">
        <v>183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1:14" s="1" customFormat="1" ht="37.5" customHeight="1" x14ac:dyDescent="0.2">
      <c r="A130" s="31" t="s">
        <v>189</v>
      </c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9"/>
    </row>
    <row r="131" spans="1:14" s="1" customFormat="1" ht="19.5" hidden="1" customHeight="1" x14ac:dyDescent="0.2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9"/>
    </row>
    <row r="132" spans="1:14" s="1" customFormat="1" ht="2.65" customHeight="1" x14ac:dyDescent="0.2"/>
    <row r="133" spans="1:14" s="1" customFormat="1" ht="48" customHeight="1" x14ac:dyDescent="0.2">
      <c r="B133" s="22" t="s">
        <v>185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s="1" customFormat="1" ht="2.65" customHeight="1" x14ac:dyDescent="0.2"/>
    <row r="135" spans="1:14" s="1" customFormat="1" ht="125.1" customHeight="1" x14ac:dyDescent="0.2">
      <c r="B135" s="23" t="s">
        <v>186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1:14" s="1" customFormat="1" ht="2.65" customHeight="1" x14ac:dyDescent="0.2"/>
    <row r="137" spans="1:14" s="1" customFormat="1" ht="108.75" customHeight="1" x14ac:dyDescent="0.2">
      <c r="B137" s="22" t="s">
        <v>187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s="1" customFormat="1" ht="6.75" customHeight="1" x14ac:dyDescent="0.2"/>
    <row r="139" spans="1:14" s="1" customFormat="1" ht="75.2" customHeight="1" x14ac:dyDescent="0.2">
      <c r="B139" s="22" t="s">
        <v>188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s="1" customFormat="1" ht="86.85" customHeight="1" x14ac:dyDescent="0.2"/>
    <row r="141" spans="1:14" s="1" customFormat="1" ht="17.649999999999999" customHeight="1" x14ac:dyDescent="0.2">
      <c r="J141" s="42" t="s">
        <v>169</v>
      </c>
      <c r="K141" s="42"/>
      <c r="L141" s="42"/>
    </row>
    <row r="142" spans="1:14" s="1" customFormat="1" ht="145.15" customHeight="1" x14ac:dyDescent="0.2"/>
    <row r="143" spans="1:14" s="1" customFormat="1" ht="81.599999999999994" customHeight="1" x14ac:dyDescent="0.2">
      <c r="B143" s="24" t="s">
        <v>184</v>
      </c>
      <c r="C143" s="24"/>
      <c r="D143" s="24"/>
      <c r="E143" s="24"/>
      <c r="F143" s="24"/>
      <c r="G143" s="24"/>
      <c r="H143" s="24"/>
      <c r="I143" s="24"/>
      <c r="J143" s="24"/>
      <c r="K143" s="24"/>
    </row>
  </sheetData>
  <mergeCells count="116">
    <mergeCell ref="L63:M63"/>
    <mergeCell ref="F125:L125"/>
    <mergeCell ref="L64:M64"/>
    <mergeCell ref="L93:M93"/>
    <mergeCell ref="L94:M94"/>
    <mergeCell ref="L95:M95"/>
    <mergeCell ref="L96:M96"/>
    <mergeCell ref="L97:M97"/>
    <mergeCell ref="L98:M98"/>
    <mergeCell ref="L99:M99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68:M68"/>
    <mergeCell ref="F113:L113"/>
    <mergeCell ref="F14:I14"/>
    <mergeCell ref="H11:O12"/>
    <mergeCell ref="L65:M65"/>
    <mergeCell ref="L66:M66"/>
    <mergeCell ref="L67:M67"/>
    <mergeCell ref="L83:M83"/>
    <mergeCell ref="J141:L141"/>
    <mergeCell ref="J2:P2"/>
    <mergeCell ref="L100:M100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B129:N129"/>
    <mergeCell ref="B133:N133"/>
    <mergeCell ref="B135:N135"/>
    <mergeCell ref="B137:N137"/>
    <mergeCell ref="B139:N139"/>
    <mergeCell ref="B143:K143"/>
    <mergeCell ref="B24:M24"/>
    <mergeCell ref="B26:M26"/>
    <mergeCell ref="B29:L29"/>
    <mergeCell ref="B34:L34"/>
    <mergeCell ref="C114:E114"/>
    <mergeCell ref="C115:E115"/>
    <mergeCell ref="C121:E121"/>
    <mergeCell ref="C122:E122"/>
    <mergeCell ref="C123:E123"/>
    <mergeCell ref="C124:E124"/>
    <mergeCell ref="C125:E125"/>
    <mergeCell ref="F114:L114"/>
    <mergeCell ref="F115:L115"/>
    <mergeCell ref="F121:L121"/>
    <mergeCell ref="F122:L122"/>
    <mergeCell ref="F123:L123"/>
    <mergeCell ref="F124:L124"/>
    <mergeCell ref="A130:M131"/>
    <mergeCell ref="B117:N117"/>
    <mergeCell ref="B119:N119"/>
    <mergeCell ref="B127:N127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C111:E111"/>
    <mergeCell ref="C112:E112"/>
    <mergeCell ref="C113:E113"/>
    <mergeCell ref="F102:M102"/>
    <mergeCell ref="F103:M103"/>
    <mergeCell ref="F111:L111"/>
    <mergeCell ref="F112:L112"/>
    <mergeCell ref="B3:E3"/>
    <mergeCell ref="B5:E5"/>
    <mergeCell ref="B7:E7"/>
    <mergeCell ref="B10:E11"/>
    <mergeCell ref="B102:E102"/>
    <mergeCell ref="B103:E103"/>
    <mergeCell ref="B105:N105"/>
    <mergeCell ref="B107:N107"/>
    <mergeCell ref="B109:N109"/>
    <mergeCell ref="B4:E4"/>
    <mergeCell ref="B40:L40"/>
    <mergeCell ref="B45:L45"/>
    <mergeCell ref="B50:L50"/>
    <mergeCell ref="B6:E6"/>
    <mergeCell ref="B8:E8"/>
    <mergeCell ref="C16:E16"/>
    <mergeCell ref="C18:E18"/>
    <mergeCell ref="C20:E20"/>
    <mergeCell ref="C22:E22"/>
    <mergeCell ref="L58:M58"/>
    <mergeCell ref="L59:M59"/>
    <mergeCell ref="L60:M60"/>
    <mergeCell ref="L61:M61"/>
    <mergeCell ref="L62:M6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2025-10-21T09:11:19Z</dcterms:created>
  <dcterms:modified xsi:type="dcterms:W3CDTF">2025-11-03T10:48:23Z</dcterms:modified>
</cp:coreProperties>
</file>