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5\ZUL 2026\Formularze ofertowe\Skonwertowane kosztorysy ofertowe\Formularze ofertowe\"/>
    </mc:Choice>
  </mc:AlternateContent>
  <xr:revisionPtr revIDLastSave="0" documentId="13_ncr:1_{D06D08D1-F5CA-4B52-8C06-CA61E7ECFF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7" i="3" l="1"/>
  <c r="L97" i="3" s="1"/>
  <c r="I97" i="3"/>
  <c r="I96" i="3"/>
  <c r="I95" i="3"/>
  <c r="K95" i="3" s="1"/>
  <c r="K94" i="3"/>
  <c r="L94" i="3" s="1"/>
  <c r="I94" i="3"/>
  <c r="K93" i="3"/>
  <c r="L93" i="3" s="1"/>
  <c r="I93" i="3"/>
  <c r="I92" i="3"/>
  <c r="I91" i="3"/>
  <c r="K91" i="3" s="1"/>
  <c r="K90" i="3"/>
  <c r="L90" i="3" s="1"/>
  <c r="I90" i="3"/>
  <c r="K89" i="3"/>
  <c r="L89" i="3" s="1"/>
  <c r="I89" i="3"/>
  <c r="I88" i="3"/>
  <c r="I87" i="3"/>
  <c r="K86" i="3"/>
  <c r="L86" i="3" s="1"/>
  <c r="I86" i="3"/>
  <c r="K85" i="3"/>
  <c r="L85" i="3" s="1"/>
  <c r="I85" i="3"/>
  <c r="I84" i="3"/>
  <c r="I83" i="3"/>
  <c r="K83" i="3" s="1"/>
  <c r="K82" i="3"/>
  <c r="L82" i="3" s="1"/>
  <c r="I82" i="3"/>
  <c r="K81" i="3"/>
  <c r="L81" i="3" s="1"/>
  <c r="I81" i="3"/>
  <c r="I80" i="3"/>
  <c r="I79" i="3"/>
  <c r="K79" i="3" s="1"/>
  <c r="K78" i="3"/>
  <c r="L78" i="3" s="1"/>
  <c r="I78" i="3"/>
  <c r="K77" i="3"/>
  <c r="L77" i="3" s="1"/>
  <c r="I77" i="3"/>
  <c r="I76" i="3"/>
  <c r="I75" i="3"/>
  <c r="K74" i="3"/>
  <c r="L74" i="3" s="1"/>
  <c r="I74" i="3"/>
  <c r="K73" i="3"/>
  <c r="L73" i="3" s="1"/>
  <c r="I73" i="3"/>
  <c r="I72" i="3"/>
  <c r="I71" i="3"/>
  <c r="K70" i="3"/>
  <c r="L70" i="3" s="1"/>
  <c r="I70" i="3"/>
  <c r="K69" i="3"/>
  <c r="L69" i="3" s="1"/>
  <c r="I69" i="3"/>
  <c r="I68" i="3"/>
  <c r="I67" i="3"/>
  <c r="K67" i="3" s="1"/>
  <c r="K66" i="3"/>
  <c r="L66" i="3" s="1"/>
  <c r="I66" i="3"/>
  <c r="K65" i="3"/>
  <c r="L65" i="3" s="1"/>
  <c r="I65" i="3"/>
  <c r="I64" i="3"/>
  <c r="I63" i="3"/>
  <c r="K63" i="3" s="1"/>
  <c r="K62" i="3"/>
  <c r="L62" i="3" s="1"/>
  <c r="I62" i="3"/>
  <c r="K61" i="3"/>
  <c r="L61" i="3" s="1"/>
  <c r="I61" i="3"/>
  <c r="I60" i="3"/>
  <c r="I59" i="3"/>
  <c r="K58" i="3"/>
  <c r="L58" i="3" s="1"/>
  <c r="I58" i="3"/>
  <c r="K57" i="3"/>
  <c r="L57" i="3" s="1"/>
  <c r="I57" i="3"/>
  <c r="I56" i="3"/>
  <c r="I55" i="3"/>
  <c r="K55" i="3" s="1"/>
  <c r="K52" i="3"/>
  <c r="L52" i="3" s="1"/>
  <c r="I52" i="3"/>
  <c r="K47" i="3"/>
  <c r="L47" i="3" s="1"/>
  <c r="I47" i="3"/>
  <c r="I42" i="3"/>
  <c r="I37" i="3"/>
  <c r="K37" i="3" s="1"/>
  <c r="K32" i="3"/>
  <c r="L32" i="3" s="1"/>
  <c r="I32" i="3"/>
  <c r="F99" i="3" s="1"/>
  <c r="L72" i="3" l="1"/>
  <c r="L80" i="3"/>
  <c r="L96" i="3"/>
  <c r="L75" i="3"/>
  <c r="L42" i="3"/>
  <c r="L76" i="3"/>
  <c r="K59" i="3"/>
  <c r="L59" i="3" s="1"/>
  <c r="K75" i="3"/>
  <c r="K87" i="3"/>
  <c r="L87" i="3" s="1"/>
  <c r="L37" i="3"/>
  <c r="L63" i="3"/>
  <c r="L91" i="3"/>
  <c r="K71" i="3"/>
  <c r="L71" i="3" s="1"/>
  <c r="L55" i="3"/>
  <c r="L67" i="3"/>
  <c r="L79" i="3"/>
  <c r="L95" i="3"/>
  <c r="K42" i="3"/>
  <c r="K72" i="3"/>
  <c r="K96" i="3"/>
  <c r="L83" i="3"/>
  <c r="K56" i="3"/>
  <c r="L56" i="3" s="1"/>
  <c r="K60" i="3"/>
  <c r="L60" i="3" s="1"/>
  <c r="K64" i="3"/>
  <c r="L64" i="3" s="1"/>
  <c r="K68" i="3"/>
  <c r="L68" i="3" s="1"/>
  <c r="K76" i="3"/>
  <c r="K80" i="3"/>
  <c r="K84" i="3"/>
  <c r="L84" i="3" s="1"/>
  <c r="K88" i="3"/>
  <c r="L88" i="3" s="1"/>
  <c r="K92" i="3"/>
  <c r="L92" i="3" s="1"/>
  <c r="F100" i="3" l="1"/>
  <c r="B26" i="3" s="1"/>
</calcChain>
</file>

<file path=xl/sharedStrings.xml><?xml version="1.0" encoding="utf-8"?>
<sst xmlns="http://schemas.openxmlformats.org/spreadsheetml/2006/main" count="292" uniqueCount="180">
  <si>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</si>
  <si>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</si>
  <si>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</si>
  <si>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</si>
  <si>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</si>
  <si>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</si>
  <si>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</si>
  <si>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</si>
  <si>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</si>
  <si>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</si>
  <si>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</si>
  <si>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</si>
  <si>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</si>
  <si>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</si>
  <si>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</si>
  <si>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19</t>
  </si>
  <si>
    <t>WPOD N</t>
  </si>
  <si>
    <t>Wycinanie podszytów i podrostów (teren równy lub falisty)</t>
  </si>
  <si>
    <t>HA</t>
  </si>
  <si>
    <t>21</t>
  </si>
  <si>
    <t>WPOD-BN</t>
  </si>
  <si>
    <t>Wycinanie podszytów i podrostów z pozostawieniem na powierzchni, bez znoszenia i układania w stosy (teren równy lub falisty)</t>
  </si>
  <si>
    <t>38</t>
  </si>
  <si>
    <t>ROZDR-PP</t>
  </si>
  <si>
    <t>Rozdrabnianie pozostałości drzewnych na całej powierzchni bez mieszania z glebą</t>
  </si>
  <si>
    <t>39</t>
  </si>
  <si>
    <t>ROZDR-PDR</t>
  </si>
  <si>
    <t>Rozdrabnianie pozostałości drzewnych na całej powierzchni bez mieszania z glebą na powierzchniach z wyrobioną drobnicą</t>
  </si>
  <si>
    <t>46</t>
  </si>
  <si>
    <t>OPR-UC</t>
  </si>
  <si>
    <t>Opryskiwanie upraw opryskiwaczem - ciągnikowym (nie dotyczy szkółek)</t>
  </si>
  <si>
    <t>72</t>
  </si>
  <si>
    <t>WYK-PASCZ</t>
  </si>
  <si>
    <t>Wyorywanie bruzd pługiem leśnym na powierzchni pow. 0,50 ha</t>
  </si>
  <si>
    <t>KMTR</t>
  </si>
  <si>
    <t>73</t>
  </si>
  <si>
    <t>WYK-PA5CZ</t>
  </si>
  <si>
    <t>Wyorywanie bruzd pługiem leśnym na pow. do 0,50 ha</t>
  </si>
  <si>
    <t>77</t>
  </si>
  <si>
    <t>WYK-POGCZ</t>
  </si>
  <si>
    <t>Wyorywanie bruzd pługiem leśnym z pogłębiaczem na powierzchni pow. 0,5 ha</t>
  </si>
  <si>
    <t>78</t>
  </si>
  <si>
    <t>WYK-P5GCP</t>
  </si>
  <si>
    <t>Wyorywanie bruzd pługiem leśnym z pogłębiaczem na pow. do 0,5 ha</t>
  </si>
  <si>
    <t>98</t>
  </si>
  <si>
    <t>WYK-RAB2</t>
  </si>
  <si>
    <t>Wykonanie rabatowałków pługiem specjalistycznym 2-odkładnicowym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</si>
  <si>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</si>
  <si>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</si>
  <si>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</si>
  <si>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</si>
  <si>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</si>
  <si>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</si>
  <si>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</si>
  <si>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</si>
  <si>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</si>
  <si>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</si>
  <si>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</si>
  <si>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</si>
  <si>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</si>
  <si>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111</t>
  </si>
  <si>
    <t>DOW-SADZ</t>
  </si>
  <si>
    <t>Dowóz sadzonek</t>
  </si>
  <si>
    <t>112</t>
  </si>
  <si>
    <t>SIEW-RCP</t>
  </si>
  <si>
    <t>Siew ciągły, przerywany lub kupkowy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</si>
  <si>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</si>
  <si>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</si>
  <si>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</si>
  <si>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</si>
  <si>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</si>
  <si>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</si>
  <si>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</si>
  <si>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</si>
  <si>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</si>
  <si>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126</t>
  </si>
  <si>
    <t>OPR-CHWAS</t>
  </si>
  <si>
    <t>Chemiczne niszczenie chwastów opryskiwaczem ręcznym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</si>
  <si>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</si>
  <si>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</si>
  <si>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</si>
  <si>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</si>
  <si>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</si>
  <si>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</si>
  <si>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</si>
  <si>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</si>
  <si>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</si>
  <si>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139</t>
  </si>
  <si>
    <t>ZAB-OSŁON</t>
  </si>
  <si>
    <t>Zabezpieczanie drzewek przed spałowaniem osłonkami</t>
  </si>
  <si>
    <t>141</t>
  </si>
  <si>
    <t>ZAB-UPAL</t>
  </si>
  <si>
    <t>Zabezpieczenie drzewek przed zwierzyną palikami</t>
  </si>
  <si>
    <t>143</t>
  </si>
  <si>
    <t>GRODZ-SN</t>
  </si>
  <si>
    <t>Grodzenie upraw przed zwierzyną siatką</t>
  </si>
  <si>
    <t>HM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</si>
  <si>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</si>
  <si>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</si>
  <si>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</si>
  <si>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</si>
  <si>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</si>
  <si>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</si>
  <si>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</si>
  <si>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160</t>
  </si>
  <si>
    <t>SZUK-PĘDR</t>
  </si>
  <si>
    <t>Badanie zapędraczenia gleby - dół o objętości 0,5 m3</t>
  </si>
  <si>
    <t>SZT</t>
  </si>
  <si>
    <t>164</t>
  </si>
  <si>
    <t>SZUK-OWA2</t>
  </si>
  <si>
    <t>Próbne poszukiwania owadów w ściole metodą dwóch drzew próbnych</t>
  </si>
  <si>
    <t>168</t>
  </si>
  <si>
    <t>SMAR-PBIO</t>
  </si>
  <si>
    <t>Smarowanie pni biopreparatem</t>
  </si>
  <si>
    <t>200</t>
  </si>
  <si>
    <t>GODZ RH8</t>
  </si>
  <si>
    <t>Prace wykonywane ręcznie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</si>
  <si>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</si>
  <si>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</si>
  <si>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</si>
  <si>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</si>
  <si>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</si>
  <si>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</si>
  <si>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210</t>
  </si>
  <si>
    <t>GODZ MH8</t>
  </si>
  <si>
    <t>Prace wykonywane innym sprzętem mechanicznym</t>
  </si>
  <si>
    <t>902</t>
  </si>
  <si>
    <t>PPOŻ-PORZ</t>
  </si>
  <si>
    <t>Porządkowanie terenów na pasach ppoż.</t>
  </si>
  <si>
    <t>907</t>
  </si>
  <si>
    <t>PASY-MIN</t>
  </si>
  <si>
    <t>Wykonanie nowych pasów ppoż.</t>
  </si>
  <si>
    <t>908</t>
  </si>
  <si>
    <t>ODN-PASC</t>
  </si>
  <si>
    <t>Odchwaszczanie, odnawianie pasów przeciwpożarowych</t>
  </si>
  <si>
    <t>909</t>
  </si>
  <si>
    <t>GOPP RH8</t>
  </si>
  <si>
    <t>911</t>
  </si>
  <si>
    <t>GOPP PILA</t>
  </si>
  <si>
    <t>912</t>
  </si>
  <si>
    <t>GOPP RU8</t>
  </si>
  <si>
    <t>914</t>
  </si>
  <si>
    <t>GOPP NOC</t>
  </si>
  <si>
    <t>Prace godzinowe w porze nocnej</t>
  </si>
  <si>
    <t>915</t>
  </si>
  <si>
    <t>GOPP MH8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</si>
  <si>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</si>
  <si>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</si>
  <si>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</si>
  <si>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</si>
  <si>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</si>
  <si>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</si>
  <si>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</si>
  <si>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</si>
  <si>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</si>
  <si>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</si>
  <si>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</si>
  <si>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</si>
  <si>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</si>
  <si>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</si>
  <si>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</si>
  <si>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</si>
  <si>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</si>
  <si>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</si>
  <si>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</si>
  <si>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</si>
  <si>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2026''  składamy niniejszym ofertę na pakiet Pakiet nr 3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</si>
  <si>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</si>
  <si>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</si>
  <si>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</si>
  <si>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</si>
  <si>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</si>
  <si>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</si>
  <si>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</si>
  <si>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</si>
  <si>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</si>
  <si>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</si>
  <si>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</si>
  <si>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14.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</si>
  <si>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10. Wykonawca zobowiązuje się/nie zobowiązuje się* do realizacji do samodzielnej realizacji kluczowych elementów (części) zamówienia określonych dla niniejszego Pakietu przez Zamawiającego w specyfikacji warunków zamówienia.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</si>
</sst>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49" fontId="4" fillId="2" borderId="0" xfId="0" applyNumberFormat="1" applyFont="1" applyFill="1" applyAlignment="1">
      <alignment horizontal="center" vertical="top"/>
    </xf>
    <xf numFmtId="49" fontId="5" fillId="3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139"/>
  <sheetViews>
    <sheetView tabSelected="1" topLeftCell="A34" workbookViewId="0">
      <selection activeCell="U124" sqref="U12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40" t="s">
        <v>164</v>
      </c>
      <c r="K2" s="40"/>
      <c r="L2" s="40"/>
      <c r="M2" s="40"/>
      <c r="N2" s="40"/>
      <c r="O2" s="40"/>
      <c r="P2" s="40"/>
    </row>
    <row r="3" spans="2:16" s="1" customFormat="1" ht="28.7" customHeight="1" x14ac:dyDescent="0.2">
      <c r="B3" s="13"/>
      <c r="C3" s="13"/>
      <c r="D3" s="13"/>
      <c r="E3" s="13"/>
    </row>
    <row r="4" spans="2:16" s="1" customFormat="1" ht="2.65" customHeight="1" x14ac:dyDescent="0.2">
      <c r="B4" s="29"/>
      <c r="C4" s="29"/>
      <c r="D4" s="29"/>
      <c r="E4" s="29"/>
    </row>
    <row r="5" spans="2:16" s="1" customFormat="1" ht="28.7" customHeight="1" x14ac:dyDescent="0.2">
      <c r="B5" s="14"/>
      <c r="C5" s="14"/>
      <c r="D5" s="14"/>
      <c r="E5" s="14"/>
    </row>
    <row r="6" spans="2:16" s="1" customFormat="1" ht="2.65" customHeight="1" x14ac:dyDescent="0.2">
      <c r="B6" s="29"/>
      <c r="C6" s="29"/>
      <c r="D6" s="29"/>
      <c r="E6" s="29"/>
    </row>
    <row r="7" spans="2:16" s="1" customFormat="1" ht="28.7" customHeight="1" x14ac:dyDescent="0.2">
      <c r="B7" s="14"/>
      <c r="C7" s="14"/>
      <c r="D7" s="14"/>
      <c r="E7" s="14"/>
    </row>
    <row r="8" spans="2:16" s="1" customFormat="1" ht="5.25" customHeight="1" x14ac:dyDescent="0.2">
      <c r="B8" s="29"/>
      <c r="C8" s="29"/>
      <c r="D8" s="29"/>
      <c r="E8" s="29"/>
    </row>
    <row r="9" spans="2:16" s="1" customFormat="1" ht="4.3499999999999996" customHeight="1" x14ac:dyDescent="0.2"/>
    <row r="10" spans="2:16" s="1" customFormat="1" ht="6.95" customHeight="1" x14ac:dyDescent="0.2">
      <c r="B10" s="15" t="s">
        <v>148</v>
      </c>
      <c r="C10" s="15"/>
      <c r="D10" s="15"/>
      <c r="E10" s="15"/>
    </row>
    <row r="11" spans="2:16" s="1" customFormat="1" ht="12.2" customHeight="1" x14ac:dyDescent="0.2">
      <c r="B11" s="15"/>
      <c r="C11" s="15"/>
      <c r="D11" s="15"/>
      <c r="E11" s="15"/>
      <c r="G11" s="12"/>
      <c r="H11" s="38" t="s">
        <v>149</v>
      </c>
      <c r="I11" s="38"/>
      <c r="J11" s="38"/>
      <c r="K11" s="38"/>
      <c r="L11" s="38"/>
      <c r="M11" s="38"/>
      <c r="N11" s="38"/>
      <c r="O11" s="38"/>
    </row>
    <row r="12" spans="2:16" s="1" customFormat="1" ht="7.9" customHeight="1" x14ac:dyDescent="0.2">
      <c r="H12" s="38"/>
      <c r="I12" s="38"/>
      <c r="J12" s="38"/>
      <c r="K12" s="38"/>
      <c r="L12" s="38"/>
      <c r="M12" s="38"/>
      <c r="N12" s="38"/>
      <c r="O12" s="38"/>
    </row>
    <row r="13" spans="2:16" s="1" customFormat="1" ht="20.25" customHeight="1" x14ac:dyDescent="0.2"/>
    <row r="14" spans="2:16" s="1" customFormat="1" ht="24" customHeight="1" x14ac:dyDescent="0.2">
      <c r="F14" s="34" t="s">
        <v>165</v>
      </c>
      <c r="G14" s="34"/>
      <c r="H14" s="34"/>
      <c r="I14" s="34"/>
    </row>
    <row r="15" spans="2:16" s="1" customFormat="1" ht="43.15" customHeight="1" x14ac:dyDescent="0.2"/>
    <row r="16" spans="2:16" s="1" customFormat="1" ht="20.85" customHeight="1" x14ac:dyDescent="0.2">
      <c r="C16" s="25" t="s">
        <v>150</v>
      </c>
      <c r="D16" s="25"/>
      <c r="E16" s="25"/>
    </row>
    <row r="17" spans="2:13" s="1" customFormat="1" ht="2.65" customHeight="1" x14ac:dyDescent="0.2"/>
    <row r="18" spans="2:13" s="1" customFormat="1" ht="20.85" customHeight="1" x14ac:dyDescent="0.2">
      <c r="C18" s="25" t="s">
        <v>151</v>
      </c>
      <c r="D18" s="25"/>
      <c r="E18" s="25"/>
    </row>
    <row r="19" spans="2:13" s="1" customFormat="1" ht="2.65" customHeight="1" x14ac:dyDescent="0.2"/>
    <row r="20" spans="2:13" s="1" customFormat="1" ht="20.85" customHeight="1" x14ac:dyDescent="0.2">
      <c r="C20" s="25" t="s">
        <v>152</v>
      </c>
      <c r="D20" s="25"/>
      <c r="E20" s="25"/>
    </row>
    <row r="21" spans="2:13" s="1" customFormat="1" ht="2.65" customHeight="1" x14ac:dyDescent="0.2"/>
    <row r="22" spans="2:13" s="1" customFormat="1" ht="20.85" customHeight="1" x14ac:dyDescent="0.2">
      <c r="C22" s="25" t="s">
        <v>153</v>
      </c>
      <c r="D22" s="25"/>
      <c r="E22" s="25"/>
    </row>
    <row r="23" spans="2:13" s="1" customFormat="1" ht="34.700000000000003" customHeight="1" x14ac:dyDescent="0.2"/>
    <row r="24" spans="2:13" s="1" customFormat="1" ht="50.1" customHeight="1" x14ac:dyDescent="0.2">
      <c r="B24" s="23" t="s">
        <v>166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2:13" s="1" customFormat="1" ht="2.65" customHeight="1" x14ac:dyDescent="0.2"/>
    <row r="26" spans="2:13" s="1" customFormat="1" ht="50.1" customHeight="1" x14ac:dyDescent="0.2">
      <c r="B26" s="24" t="str">
        <f xml:space="preserve"> "1.  Za wykonanie przedmiotu zamówienia w tym Pakiecie oferujemy następujące wynagrodzenie brutto: " &amp; TEXT(F100,"#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5" t="s">
        <v>154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41" t="s">
        <v>10</v>
      </c>
      <c r="M31" s="41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1508</v>
      </c>
      <c r="H32" s="11">
        <v>0</v>
      </c>
      <c r="I32" s="10">
        <f>ROUND(G32* H32,2)</f>
        <v>0</v>
      </c>
      <c r="J32" s="5">
        <v>8</v>
      </c>
      <c r="K32" s="10">
        <f>ROUND(I32* J32/100,2)</f>
        <v>0</v>
      </c>
      <c r="L32" s="20">
        <f>ROUND(I32+ K32,2)</f>
        <v>0</v>
      </c>
      <c r="M32" s="21"/>
    </row>
    <row r="33" spans="2:13" s="1" customFormat="1" ht="3.2" customHeight="1" x14ac:dyDescent="0.2"/>
    <row r="34" spans="2:13" s="1" customFormat="1" ht="18.2" customHeight="1" x14ac:dyDescent="0.2">
      <c r="B34" s="25" t="s">
        <v>155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41" t="s">
        <v>10</v>
      </c>
      <c r="M36" s="41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13454</v>
      </c>
      <c r="H37" s="11">
        <v>0</v>
      </c>
      <c r="I37" s="10">
        <f>ROUND(G37* H37,2)</f>
        <v>0</v>
      </c>
      <c r="J37" s="5">
        <v>8</v>
      </c>
      <c r="K37" s="10">
        <f>ROUND(I37* J37/100,2)</f>
        <v>0</v>
      </c>
      <c r="L37" s="20">
        <f>ROUND(I37+ K37,2)</f>
        <v>0</v>
      </c>
      <c r="M37" s="21"/>
    </row>
    <row r="38" spans="2:13" s="1" customFormat="1" ht="3.2" customHeight="1" x14ac:dyDescent="0.2"/>
    <row r="39" spans="2:13" s="1" customFormat="1" ht="18.2" customHeight="1" x14ac:dyDescent="0.2">
      <c r="B39" s="25" t="s">
        <v>156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41" t="s">
        <v>10</v>
      </c>
      <c r="M41" s="41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19142</v>
      </c>
      <c r="H42" s="11">
        <v>0</v>
      </c>
      <c r="I42" s="10">
        <f>ROUND(G42* H42,2)</f>
        <v>0</v>
      </c>
      <c r="J42" s="5">
        <v>8</v>
      </c>
      <c r="K42" s="10">
        <f>ROUND(I42* J42/100,2)</f>
        <v>0</v>
      </c>
      <c r="L42" s="20">
        <f>ROUND(I42+ K42,2)</f>
        <v>0</v>
      </c>
      <c r="M42" s="21"/>
    </row>
    <row r="43" spans="2:13" s="1" customFormat="1" ht="3.2" customHeight="1" x14ac:dyDescent="0.2"/>
    <row r="44" spans="2:13" s="1" customFormat="1" ht="18.2" customHeight="1" x14ac:dyDescent="0.2">
      <c r="B44" s="25" t="s">
        <v>157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41" t="s">
        <v>10</v>
      </c>
      <c r="M46" s="41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2430</v>
      </c>
      <c r="H47" s="11">
        <v>0</v>
      </c>
      <c r="I47" s="10">
        <f>ROUND(G47* H47,2)</f>
        <v>0</v>
      </c>
      <c r="J47" s="5">
        <v>8</v>
      </c>
      <c r="K47" s="10">
        <f>ROUND(I47* J47/100,2)</f>
        <v>0</v>
      </c>
      <c r="L47" s="20">
        <f>ROUND(I47+ K47,2)</f>
        <v>0</v>
      </c>
      <c r="M47" s="21"/>
    </row>
    <row r="48" spans="2:13" s="1" customFormat="1" ht="3.2" customHeight="1" x14ac:dyDescent="0.2"/>
    <row r="49" spans="2:13" s="1" customFormat="1" ht="18.2" customHeight="1" x14ac:dyDescent="0.2">
      <c r="B49" s="25" t="s">
        <v>158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41" t="s">
        <v>10</v>
      </c>
      <c r="M51" s="41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1310</v>
      </c>
      <c r="H52" s="11">
        <v>0</v>
      </c>
      <c r="I52" s="10">
        <f>ROUND(G52* H52,2)</f>
        <v>0</v>
      </c>
      <c r="J52" s="5">
        <v>8</v>
      </c>
      <c r="K52" s="10">
        <f>ROUND(I52* J52/100,2)</f>
        <v>0</v>
      </c>
      <c r="L52" s="20">
        <f>ROUND(I52+ K52,2)</f>
        <v>0</v>
      </c>
      <c r="M52" s="21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41" t="s">
        <v>10</v>
      </c>
      <c r="M54" s="41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3.11</v>
      </c>
      <c r="H55" s="11">
        <v>0</v>
      </c>
      <c r="I55" s="10">
        <f t="shared" ref="I55:I97" si="0">ROUND(G55* H55,2)</f>
        <v>0</v>
      </c>
      <c r="J55" s="5">
        <v>8</v>
      </c>
      <c r="K55" s="10">
        <f t="shared" ref="K55:K97" si="1">ROUND(I55* J55/100,2)</f>
        <v>0</v>
      </c>
      <c r="L55" s="20">
        <f t="shared" ref="L55:L97" si="2">ROUND(I55+ K55,2)</f>
        <v>0</v>
      </c>
      <c r="M55" s="21"/>
    </row>
    <row r="56" spans="2:13" s="1" customFormat="1" ht="38.85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32.049999999999997</v>
      </c>
      <c r="H56" s="11">
        <v>0</v>
      </c>
      <c r="I56" s="10">
        <f t="shared" si="0"/>
        <v>0</v>
      </c>
      <c r="J56" s="5">
        <v>8</v>
      </c>
      <c r="K56" s="10">
        <f t="shared" si="1"/>
        <v>0</v>
      </c>
      <c r="L56" s="20">
        <f t="shared" si="2"/>
        <v>0</v>
      </c>
      <c r="M56" s="21"/>
    </row>
    <row r="57" spans="2:13" s="1" customFormat="1" ht="28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18</v>
      </c>
      <c r="G57" s="8">
        <v>24.41</v>
      </c>
      <c r="H57" s="11">
        <v>0</v>
      </c>
      <c r="I57" s="10">
        <f t="shared" si="0"/>
        <v>0</v>
      </c>
      <c r="J57" s="5">
        <v>8</v>
      </c>
      <c r="K57" s="10">
        <f t="shared" si="1"/>
        <v>0</v>
      </c>
      <c r="L57" s="20">
        <f t="shared" si="2"/>
        <v>0</v>
      </c>
      <c r="M57" s="21"/>
    </row>
    <row r="58" spans="2:13" s="1" customFormat="1" ht="38.85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18</v>
      </c>
      <c r="G58" s="8">
        <v>11.47</v>
      </c>
      <c r="H58" s="11">
        <v>0</v>
      </c>
      <c r="I58" s="10">
        <f t="shared" si="0"/>
        <v>0</v>
      </c>
      <c r="J58" s="5">
        <v>8</v>
      </c>
      <c r="K58" s="10">
        <f t="shared" si="1"/>
        <v>0</v>
      </c>
      <c r="L58" s="20">
        <f t="shared" si="2"/>
        <v>0</v>
      </c>
      <c r="M58" s="21"/>
    </row>
    <row r="59" spans="2:13" s="1" customFormat="1" ht="28.7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18</v>
      </c>
      <c r="G59" s="8">
        <v>24.31</v>
      </c>
      <c r="H59" s="11">
        <v>0</v>
      </c>
      <c r="I59" s="10">
        <f t="shared" si="0"/>
        <v>0</v>
      </c>
      <c r="J59" s="5">
        <v>8</v>
      </c>
      <c r="K59" s="10">
        <f t="shared" si="1"/>
        <v>0</v>
      </c>
      <c r="L59" s="20">
        <f t="shared" si="2"/>
        <v>0</v>
      </c>
      <c r="M59" s="21"/>
    </row>
    <row r="60" spans="2:13" s="1" customFormat="1" ht="28.7" customHeight="1" x14ac:dyDescent="0.2">
      <c r="B60" s="5">
        <v>11</v>
      </c>
      <c r="C60" s="6" t="s">
        <v>31</v>
      </c>
      <c r="D60" s="6" t="s">
        <v>32</v>
      </c>
      <c r="E60" s="7" t="s">
        <v>33</v>
      </c>
      <c r="F60" s="6" t="s">
        <v>34</v>
      </c>
      <c r="G60" s="8">
        <v>114.95</v>
      </c>
      <c r="H60" s="11">
        <v>0</v>
      </c>
      <c r="I60" s="10">
        <f t="shared" si="0"/>
        <v>0</v>
      </c>
      <c r="J60" s="5">
        <v>8</v>
      </c>
      <c r="K60" s="10">
        <f t="shared" si="1"/>
        <v>0</v>
      </c>
      <c r="L60" s="20">
        <f t="shared" si="2"/>
        <v>0</v>
      </c>
      <c r="M60" s="21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34</v>
      </c>
      <c r="G61" s="8">
        <v>115.28</v>
      </c>
      <c r="H61" s="11">
        <v>0</v>
      </c>
      <c r="I61" s="10">
        <f t="shared" si="0"/>
        <v>0</v>
      </c>
      <c r="J61" s="5">
        <v>8</v>
      </c>
      <c r="K61" s="10">
        <f t="shared" si="1"/>
        <v>0</v>
      </c>
      <c r="L61" s="20">
        <f t="shared" si="2"/>
        <v>0</v>
      </c>
      <c r="M61" s="21"/>
    </row>
    <row r="62" spans="2:13" s="1" customFormat="1" ht="28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34</v>
      </c>
      <c r="G62" s="8">
        <v>78.819999999999993</v>
      </c>
      <c r="H62" s="11">
        <v>0</v>
      </c>
      <c r="I62" s="10">
        <f t="shared" si="0"/>
        <v>0</v>
      </c>
      <c r="J62" s="5">
        <v>8</v>
      </c>
      <c r="K62" s="10">
        <f t="shared" si="1"/>
        <v>0</v>
      </c>
      <c r="L62" s="20">
        <f t="shared" si="2"/>
        <v>0</v>
      </c>
      <c r="M62" s="21"/>
    </row>
    <row r="63" spans="2:13" s="1" customFormat="1" ht="28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34</v>
      </c>
      <c r="G63" s="8">
        <v>7.85</v>
      </c>
      <c r="H63" s="11">
        <v>0</v>
      </c>
      <c r="I63" s="10">
        <f t="shared" si="0"/>
        <v>0</v>
      </c>
      <c r="J63" s="5">
        <v>8</v>
      </c>
      <c r="K63" s="10">
        <f t="shared" si="1"/>
        <v>0</v>
      </c>
      <c r="L63" s="20">
        <f t="shared" si="2"/>
        <v>0</v>
      </c>
      <c r="M63" s="21"/>
    </row>
    <row r="64" spans="2:13" s="1" customFormat="1" ht="28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34</v>
      </c>
      <c r="G64" s="8">
        <v>24.69</v>
      </c>
      <c r="H64" s="11">
        <v>0</v>
      </c>
      <c r="I64" s="10">
        <f t="shared" si="0"/>
        <v>0</v>
      </c>
      <c r="J64" s="5">
        <v>8</v>
      </c>
      <c r="K64" s="10">
        <f t="shared" si="1"/>
        <v>0</v>
      </c>
      <c r="L64" s="20">
        <f t="shared" si="2"/>
        <v>0</v>
      </c>
      <c r="M64" s="21"/>
    </row>
    <row r="65" spans="2:13" s="1" customFormat="1" ht="19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50</v>
      </c>
      <c r="G65" s="8">
        <v>90.03</v>
      </c>
      <c r="H65" s="11">
        <v>0</v>
      </c>
      <c r="I65" s="10">
        <f t="shared" si="0"/>
        <v>0</v>
      </c>
      <c r="J65" s="5">
        <v>8</v>
      </c>
      <c r="K65" s="10">
        <f t="shared" si="1"/>
        <v>0</v>
      </c>
      <c r="L65" s="20">
        <f t="shared" si="2"/>
        <v>0</v>
      </c>
      <c r="M65" s="21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50</v>
      </c>
      <c r="G66" s="8">
        <v>449.04</v>
      </c>
      <c r="H66" s="11">
        <v>0</v>
      </c>
      <c r="I66" s="10">
        <f t="shared" si="0"/>
        <v>0</v>
      </c>
      <c r="J66" s="5">
        <v>8</v>
      </c>
      <c r="K66" s="10">
        <f t="shared" si="1"/>
        <v>0</v>
      </c>
      <c r="L66" s="20">
        <f t="shared" si="2"/>
        <v>0</v>
      </c>
      <c r="M66" s="21"/>
    </row>
    <row r="67" spans="2:13" s="1" customFormat="1" ht="28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50</v>
      </c>
      <c r="G67" s="8">
        <v>9.5</v>
      </c>
      <c r="H67" s="11">
        <v>0</v>
      </c>
      <c r="I67" s="10">
        <f t="shared" si="0"/>
        <v>0</v>
      </c>
      <c r="J67" s="5">
        <v>8</v>
      </c>
      <c r="K67" s="10">
        <f t="shared" si="1"/>
        <v>0</v>
      </c>
      <c r="L67" s="20">
        <f t="shared" si="2"/>
        <v>0</v>
      </c>
      <c r="M67" s="21"/>
    </row>
    <row r="68" spans="2:13" s="1" customFormat="1" ht="19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50</v>
      </c>
      <c r="G68" s="8">
        <v>47.8</v>
      </c>
      <c r="H68" s="11">
        <v>0</v>
      </c>
      <c r="I68" s="10">
        <f t="shared" si="0"/>
        <v>0</v>
      </c>
      <c r="J68" s="5">
        <v>8</v>
      </c>
      <c r="K68" s="10">
        <f t="shared" si="1"/>
        <v>0</v>
      </c>
      <c r="L68" s="20">
        <f t="shared" si="2"/>
        <v>0</v>
      </c>
      <c r="M68" s="21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50</v>
      </c>
      <c r="G69" s="8">
        <v>567.64</v>
      </c>
      <c r="H69" s="11">
        <v>0</v>
      </c>
      <c r="I69" s="10">
        <f t="shared" si="0"/>
        <v>0</v>
      </c>
      <c r="J69" s="5">
        <v>8</v>
      </c>
      <c r="K69" s="10">
        <f t="shared" si="1"/>
        <v>0</v>
      </c>
      <c r="L69" s="20">
        <f t="shared" si="2"/>
        <v>0</v>
      </c>
      <c r="M69" s="21"/>
    </row>
    <row r="70" spans="2:13" s="1" customFormat="1" ht="19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34</v>
      </c>
      <c r="G70" s="8">
        <v>28.94</v>
      </c>
      <c r="H70" s="11">
        <v>0</v>
      </c>
      <c r="I70" s="10">
        <f t="shared" si="0"/>
        <v>0</v>
      </c>
      <c r="J70" s="5">
        <v>8</v>
      </c>
      <c r="K70" s="10">
        <f t="shared" si="1"/>
        <v>0</v>
      </c>
      <c r="L70" s="20">
        <f t="shared" si="2"/>
        <v>0</v>
      </c>
      <c r="M70" s="21"/>
    </row>
    <row r="71" spans="2:13" s="1" customFormat="1" ht="28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18</v>
      </c>
      <c r="G71" s="8">
        <v>31</v>
      </c>
      <c r="H71" s="11">
        <v>0</v>
      </c>
      <c r="I71" s="10">
        <f t="shared" si="0"/>
        <v>0</v>
      </c>
      <c r="J71" s="5">
        <v>8</v>
      </c>
      <c r="K71" s="10">
        <f t="shared" si="1"/>
        <v>0</v>
      </c>
      <c r="L71" s="20">
        <f t="shared" si="2"/>
        <v>0</v>
      </c>
      <c r="M71" s="21"/>
    </row>
    <row r="72" spans="2:13" s="1" customFormat="1" ht="28.7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18</v>
      </c>
      <c r="G72" s="8">
        <v>72.7</v>
      </c>
      <c r="H72" s="11">
        <v>0</v>
      </c>
      <c r="I72" s="10">
        <f t="shared" si="0"/>
        <v>0</v>
      </c>
      <c r="J72" s="5">
        <v>8</v>
      </c>
      <c r="K72" s="10">
        <f t="shared" si="1"/>
        <v>0</v>
      </c>
      <c r="L72" s="20">
        <f t="shared" si="2"/>
        <v>0</v>
      </c>
      <c r="M72" s="21"/>
    </row>
    <row r="73" spans="2:13" s="1" customFormat="1" ht="28.7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18</v>
      </c>
      <c r="G73" s="8">
        <v>107</v>
      </c>
      <c r="H73" s="11">
        <v>0</v>
      </c>
      <c r="I73" s="10">
        <f t="shared" si="0"/>
        <v>0</v>
      </c>
      <c r="J73" s="5">
        <v>8</v>
      </c>
      <c r="K73" s="10">
        <f t="shared" si="1"/>
        <v>0</v>
      </c>
      <c r="L73" s="20">
        <f t="shared" si="2"/>
        <v>0</v>
      </c>
      <c r="M73" s="21"/>
    </row>
    <row r="74" spans="2:13" s="1" customFormat="1" ht="19.7" customHeight="1" x14ac:dyDescent="0.2">
      <c r="B74" s="5">
        <v>25</v>
      </c>
      <c r="C74" s="6" t="s">
        <v>75</v>
      </c>
      <c r="D74" s="6" t="s">
        <v>76</v>
      </c>
      <c r="E74" s="7" t="s">
        <v>77</v>
      </c>
      <c r="F74" s="6" t="s">
        <v>18</v>
      </c>
      <c r="G74" s="8">
        <v>107.61</v>
      </c>
      <c r="H74" s="11">
        <v>0</v>
      </c>
      <c r="I74" s="10">
        <f t="shared" si="0"/>
        <v>0</v>
      </c>
      <c r="J74" s="5">
        <v>8</v>
      </c>
      <c r="K74" s="10">
        <f t="shared" si="1"/>
        <v>0</v>
      </c>
      <c r="L74" s="20">
        <f t="shared" si="2"/>
        <v>0</v>
      </c>
      <c r="M74" s="21"/>
    </row>
    <row r="75" spans="2:13" s="1" customFormat="1" ht="19.7" customHeight="1" x14ac:dyDescent="0.2">
      <c r="B75" s="5">
        <v>26</v>
      </c>
      <c r="C75" s="6" t="s">
        <v>78</v>
      </c>
      <c r="D75" s="6" t="s">
        <v>79</v>
      </c>
      <c r="E75" s="7" t="s">
        <v>80</v>
      </c>
      <c r="F75" s="6" t="s">
        <v>18</v>
      </c>
      <c r="G75" s="8">
        <v>45.39</v>
      </c>
      <c r="H75" s="11">
        <v>0</v>
      </c>
      <c r="I75" s="10">
        <f t="shared" si="0"/>
        <v>0</v>
      </c>
      <c r="J75" s="5">
        <v>8</v>
      </c>
      <c r="K75" s="10">
        <f t="shared" si="1"/>
        <v>0</v>
      </c>
      <c r="L75" s="20">
        <f t="shared" si="2"/>
        <v>0</v>
      </c>
      <c r="M75" s="21"/>
    </row>
    <row r="76" spans="2:13" s="1" customFormat="1" ht="19.7" customHeight="1" x14ac:dyDescent="0.2">
      <c r="B76" s="5">
        <v>27</v>
      </c>
      <c r="C76" s="6" t="s">
        <v>81</v>
      </c>
      <c r="D76" s="6" t="s">
        <v>82</v>
      </c>
      <c r="E76" s="7" t="s">
        <v>83</v>
      </c>
      <c r="F76" s="6" t="s">
        <v>18</v>
      </c>
      <c r="G76" s="8">
        <v>120.49</v>
      </c>
      <c r="H76" s="11">
        <v>0</v>
      </c>
      <c r="I76" s="10">
        <f t="shared" si="0"/>
        <v>0</v>
      </c>
      <c r="J76" s="5">
        <v>8</v>
      </c>
      <c r="K76" s="10">
        <f t="shared" si="1"/>
        <v>0</v>
      </c>
      <c r="L76" s="20">
        <f t="shared" si="2"/>
        <v>0</v>
      </c>
      <c r="M76" s="21"/>
    </row>
    <row r="77" spans="2:13" s="1" customFormat="1" ht="28.7" customHeight="1" x14ac:dyDescent="0.2">
      <c r="B77" s="5">
        <v>28</v>
      </c>
      <c r="C77" s="6" t="s">
        <v>84</v>
      </c>
      <c r="D77" s="6" t="s">
        <v>85</v>
      </c>
      <c r="E77" s="7" t="s">
        <v>86</v>
      </c>
      <c r="F77" s="6" t="s">
        <v>18</v>
      </c>
      <c r="G77" s="8">
        <v>2.11</v>
      </c>
      <c r="H77" s="11">
        <v>0</v>
      </c>
      <c r="I77" s="10">
        <f t="shared" si="0"/>
        <v>0</v>
      </c>
      <c r="J77" s="5">
        <v>8</v>
      </c>
      <c r="K77" s="10">
        <f t="shared" si="1"/>
        <v>0</v>
      </c>
      <c r="L77" s="20">
        <f t="shared" si="2"/>
        <v>0</v>
      </c>
      <c r="M77" s="21"/>
    </row>
    <row r="78" spans="2:13" s="1" customFormat="1" ht="19.7" customHeight="1" x14ac:dyDescent="0.2">
      <c r="B78" s="5">
        <v>29</v>
      </c>
      <c r="C78" s="6" t="s">
        <v>87</v>
      </c>
      <c r="D78" s="6" t="s">
        <v>88</v>
      </c>
      <c r="E78" s="7" t="s">
        <v>89</v>
      </c>
      <c r="F78" s="6" t="s">
        <v>50</v>
      </c>
      <c r="G78" s="8">
        <v>0.6</v>
      </c>
      <c r="H78" s="11">
        <v>0</v>
      </c>
      <c r="I78" s="10">
        <f t="shared" si="0"/>
        <v>0</v>
      </c>
      <c r="J78" s="5">
        <v>8</v>
      </c>
      <c r="K78" s="10">
        <f t="shared" si="1"/>
        <v>0</v>
      </c>
      <c r="L78" s="20">
        <f t="shared" si="2"/>
        <v>0</v>
      </c>
      <c r="M78" s="21"/>
    </row>
    <row r="79" spans="2:13" s="1" customFormat="1" ht="19.7" customHeight="1" x14ac:dyDescent="0.2">
      <c r="B79" s="5">
        <v>30</v>
      </c>
      <c r="C79" s="6" t="s">
        <v>90</v>
      </c>
      <c r="D79" s="6" t="s">
        <v>91</v>
      </c>
      <c r="E79" s="7" t="s">
        <v>92</v>
      </c>
      <c r="F79" s="6" t="s">
        <v>50</v>
      </c>
      <c r="G79" s="8">
        <v>0.6</v>
      </c>
      <c r="H79" s="11">
        <v>0</v>
      </c>
      <c r="I79" s="10">
        <f t="shared" si="0"/>
        <v>0</v>
      </c>
      <c r="J79" s="5">
        <v>8</v>
      </c>
      <c r="K79" s="10">
        <f t="shared" si="1"/>
        <v>0</v>
      </c>
      <c r="L79" s="20">
        <f t="shared" si="2"/>
        <v>0</v>
      </c>
      <c r="M79" s="21"/>
    </row>
    <row r="80" spans="2:13" s="1" customFormat="1" ht="19.7" customHeight="1" x14ac:dyDescent="0.2">
      <c r="B80" s="5">
        <v>31</v>
      </c>
      <c r="C80" s="6" t="s">
        <v>93</v>
      </c>
      <c r="D80" s="6" t="s">
        <v>94</v>
      </c>
      <c r="E80" s="7" t="s">
        <v>95</v>
      </c>
      <c r="F80" s="6" t="s">
        <v>96</v>
      </c>
      <c r="G80" s="8">
        <v>464.45</v>
      </c>
      <c r="H80" s="11">
        <v>0</v>
      </c>
      <c r="I80" s="10">
        <f t="shared" si="0"/>
        <v>0</v>
      </c>
      <c r="J80" s="5">
        <v>23</v>
      </c>
      <c r="K80" s="10">
        <f t="shared" si="1"/>
        <v>0</v>
      </c>
      <c r="L80" s="20">
        <f t="shared" si="2"/>
        <v>0</v>
      </c>
      <c r="M80" s="21"/>
    </row>
    <row r="81" spans="2:13" s="1" customFormat="1" ht="19.7" customHeight="1" x14ac:dyDescent="0.2">
      <c r="B81" s="5">
        <v>32</v>
      </c>
      <c r="C81" s="6" t="s">
        <v>97</v>
      </c>
      <c r="D81" s="6" t="s">
        <v>98</v>
      </c>
      <c r="E81" s="7" t="s">
        <v>99</v>
      </c>
      <c r="F81" s="6" t="s">
        <v>96</v>
      </c>
      <c r="G81" s="8">
        <v>12.31</v>
      </c>
      <c r="H81" s="11">
        <v>0</v>
      </c>
      <c r="I81" s="10">
        <f t="shared" si="0"/>
        <v>0</v>
      </c>
      <c r="J81" s="5">
        <v>23</v>
      </c>
      <c r="K81" s="10">
        <f t="shared" si="1"/>
        <v>0</v>
      </c>
      <c r="L81" s="20">
        <f t="shared" si="2"/>
        <v>0</v>
      </c>
      <c r="M81" s="21"/>
    </row>
    <row r="82" spans="2:13" s="1" customFormat="1" ht="19.7" customHeight="1" x14ac:dyDescent="0.2">
      <c r="B82" s="5">
        <v>33</v>
      </c>
      <c r="C82" s="6" t="s">
        <v>100</v>
      </c>
      <c r="D82" s="6" t="s">
        <v>101</v>
      </c>
      <c r="E82" s="7" t="s">
        <v>102</v>
      </c>
      <c r="F82" s="6" t="s">
        <v>103</v>
      </c>
      <c r="G82" s="8">
        <v>190</v>
      </c>
      <c r="H82" s="11">
        <v>0</v>
      </c>
      <c r="I82" s="10">
        <f t="shared" si="0"/>
        <v>0</v>
      </c>
      <c r="J82" s="5">
        <v>23</v>
      </c>
      <c r="K82" s="10">
        <f t="shared" si="1"/>
        <v>0</v>
      </c>
      <c r="L82" s="20">
        <f t="shared" si="2"/>
        <v>0</v>
      </c>
      <c r="M82" s="21"/>
    </row>
    <row r="83" spans="2:13" s="1" customFormat="1" ht="19.7" customHeight="1" x14ac:dyDescent="0.2">
      <c r="B83" s="5">
        <v>34</v>
      </c>
      <c r="C83" s="6" t="s">
        <v>104</v>
      </c>
      <c r="D83" s="6" t="s">
        <v>105</v>
      </c>
      <c r="E83" s="7" t="s">
        <v>106</v>
      </c>
      <c r="F83" s="6" t="s">
        <v>107</v>
      </c>
      <c r="G83" s="8">
        <v>136</v>
      </c>
      <c r="H83" s="11">
        <v>0</v>
      </c>
      <c r="I83" s="10">
        <f t="shared" si="0"/>
        <v>0</v>
      </c>
      <c r="J83" s="5">
        <v>8</v>
      </c>
      <c r="K83" s="10">
        <f t="shared" si="1"/>
        <v>0</v>
      </c>
      <c r="L83" s="20">
        <f t="shared" si="2"/>
        <v>0</v>
      </c>
      <c r="M83" s="21"/>
    </row>
    <row r="84" spans="2:13" s="1" customFormat="1" ht="28.7" customHeight="1" x14ac:dyDescent="0.2">
      <c r="B84" s="5">
        <v>35</v>
      </c>
      <c r="C84" s="6" t="s">
        <v>108</v>
      </c>
      <c r="D84" s="6" t="s">
        <v>109</v>
      </c>
      <c r="E84" s="7" t="s">
        <v>110</v>
      </c>
      <c r="F84" s="6" t="s">
        <v>107</v>
      </c>
      <c r="G84" s="8">
        <v>20</v>
      </c>
      <c r="H84" s="11">
        <v>0</v>
      </c>
      <c r="I84" s="10">
        <f t="shared" si="0"/>
        <v>0</v>
      </c>
      <c r="J84" s="5">
        <v>8</v>
      </c>
      <c r="K84" s="10">
        <f t="shared" si="1"/>
        <v>0</v>
      </c>
      <c r="L84" s="20">
        <f t="shared" si="2"/>
        <v>0</v>
      </c>
      <c r="M84" s="21"/>
    </row>
    <row r="85" spans="2:13" s="1" customFormat="1" ht="19.7" customHeight="1" x14ac:dyDescent="0.2">
      <c r="B85" s="5">
        <v>36</v>
      </c>
      <c r="C85" s="6" t="s">
        <v>111</v>
      </c>
      <c r="D85" s="6" t="s">
        <v>112</v>
      </c>
      <c r="E85" s="7" t="s">
        <v>113</v>
      </c>
      <c r="F85" s="6" t="s">
        <v>18</v>
      </c>
      <c r="G85" s="8">
        <v>25</v>
      </c>
      <c r="H85" s="11">
        <v>0</v>
      </c>
      <c r="I85" s="10">
        <f t="shared" si="0"/>
        <v>0</v>
      </c>
      <c r="J85" s="5">
        <v>8</v>
      </c>
      <c r="K85" s="10">
        <f t="shared" si="1"/>
        <v>0</v>
      </c>
      <c r="L85" s="20">
        <f t="shared" si="2"/>
        <v>0</v>
      </c>
      <c r="M85" s="21"/>
    </row>
    <row r="86" spans="2:13" s="1" customFormat="1" ht="19.7" customHeight="1" x14ac:dyDescent="0.2">
      <c r="B86" s="5">
        <v>37</v>
      </c>
      <c r="C86" s="6" t="s">
        <v>114</v>
      </c>
      <c r="D86" s="6" t="s">
        <v>115</v>
      </c>
      <c r="E86" s="7" t="s">
        <v>116</v>
      </c>
      <c r="F86" s="6" t="s">
        <v>103</v>
      </c>
      <c r="G86" s="8">
        <v>970</v>
      </c>
      <c r="H86" s="11">
        <v>0</v>
      </c>
      <c r="I86" s="10">
        <f t="shared" si="0"/>
        <v>0</v>
      </c>
      <c r="J86" s="5">
        <v>8</v>
      </c>
      <c r="K86" s="10">
        <f t="shared" si="1"/>
        <v>0</v>
      </c>
      <c r="L86" s="20">
        <f t="shared" si="2"/>
        <v>0</v>
      </c>
      <c r="M86" s="21"/>
    </row>
    <row r="87" spans="2:13" s="1" customFormat="1" ht="19.7" customHeight="1" x14ac:dyDescent="0.2">
      <c r="B87" s="5">
        <v>38</v>
      </c>
      <c r="C87" s="6" t="s">
        <v>117</v>
      </c>
      <c r="D87" s="6" t="s">
        <v>118</v>
      </c>
      <c r="E87" s="7" t="s">
        <v>119</v>
      </c>
      <c r="F87" s="6" t="s">
        <v>103</v>
      </c>
      <c r="G87" s="8">
        <v>155</v>
      </c>
      <c r="H87" s="11">
        <v>0</v>
      </c>
      <c r="I87" s="10">
        <f t="shared" si="0"/>
        <v>0</v>
      </c>
      <c r="J87" s="5">
        <v>8</v>
      </c>
      <c r="K87" s="10">
        <f t="shared" si="1"/>
        <v>0</v>
      </c>
      <c r="L87" s="20">
        <f t="shared" si="2"/>
        <v>0</v>
      </c>
      <c r="M87" s="21"/>
    </row>
    <row r="88" spans="2:13" s="1" customFormat="1" ht="19.7" customHeight="1" x14ac:dyDescent="0.2">
      <c r="B88" s="5">
        <v>39</v>
      </c>
      <c r="C88" s="6" t="s">
        <v>120</v>
      </c>
      <c r="D88" s="6" t="s">
        <v>121</v>
      </c>
      <c r="E88" s="7" t="s">
        <v>122</v>
      </c>
      <c r="F88" s="6" t="s">
        <v>103</v>
      </c>
      <c r="G88" s="8">
        <v>30</v>
      </c>
      <c r="H88" s="11">
        <v>0</v>
      </c>
      <c r="I88" s="10">
        <f t="shared" si="0"/>
        <v>0</v>
      </c>
      <c r="J88" s="5">
        <v>8</v>
      </c>
      <c r="K88" s="10">
        <f t="shared" si="1"/>
        <v>0</v>
      </c>
      <c r="L88" s="20">
        <f t="shared" si="2"/>
        <v>0</v>
      </c>
      <c r="M88" s="21"/>
    </row>
    <row r="89" spans="2:13" s="1" customFormat="1" ht="19.7" customHeight="1" x14ac:dyDescent="0.2">
      <c r="B89" s="5">
        <v>40</v>
      </c>
      <c r="C89" s="6" t="s">
        <v>123</v>
      </c>
      <c r="D89" s="6" t="s">
        <v>124</v>
      </c>
      <c r="E89" s="7" t="s">
        <v>125</v>
      </c>
      <c r="F89" s="6" t="s">
        <v>103</v>
      </c>
      <c r="G89" s="8">
        <v>217</v>
      </c>
      <c r="H89" s="11">
        <v>0</v>
      </c>
      <c r="I89" s="10">
        <f t="shared" si="0"/>
        <v>0</v>
      </c>
      <c r="J89" s="5">
        <v>8</v>
      </c>
      <c r="K89" s="10">
        <f t="shared" si="1"/>
        <v>0</v>
      </c>
      <c r="L89" s="20">
        <f t="shared" si="2"/>
        <v>0</v>
      </c>
      <c r="M89" s="21"/>
    </row>
    <row r="90" spans="2:13" s="1" customFormat="1" ht="19.7" customHeight="1" x14ac:dyDescent="0.2">
      <c r="B90" s="5">
        <v>41</v>
      </c>
      <c r="C90" s="6" t="s">
        <v>126</v>
      </c>
      <c r="D90" s="6" t="s">
        <v>127</v>
      </c>
      <c r="E90" s="7" t="s">
        <v>128</v>
      </c>
      <c r="F90" s="6" t="s">
        <v>18</v>
      </c>
      <c r="G90" s="8">
        <v>2.2000000000000002</v>
      </c>
      <c r="H90" s="11">
        <v>0</v>
      </c>
      <c r="I90" s="10">
        <f t="shared" si="0"/>
        <v>0</v>
      </c>
      <c r="J90" s="5">
        <v>8</v>
      </c>
      <c r="K90" s="10">
        <f t="shared" si="1"/>
        <v>0</v>
      </c>
      <c r="L90" s="20">
        <f t="shared" si="2"/>
        <v>0</v>
      </c>
      <c r="M90" s="21"/>
    </row>
    <row r="91" spans="2:13" s="1" customFormat="1" ht="19.7" customHeight="1" x14ac:dyDescent="0.2">
      <c r="B91" s="5">
        <v>42</v>
      </c>
      <c r="C91" s="6" t="s">
        <v>129</v>
      </c>
      <c r="D91" s="6" t="s">
        <v>130</v>
      </c>
      <c r="E91" s="7" t="s">
        <v>131</v>
      </c>
      <c r="F91" s="6" t="s">
        <v>34</v>
      </c>
      <c r="G91" s="8">
        <v>1.1000000000000001</v>
      </c>
      <c r="H91" s="11">
        <v>0</v>
      </c>
      <c r="I91" s="10">
        <f t="shared" si="0"/>
        <v>0</v>
      </c>
      <c r="J91" s="5">
        <v>8</v>
      </c>
      <c r="K91" s="10">
        <f t="shared" si="1"/>
        <v>0</v>
      </c>
      <c r="L91" s="20">
        <f t="shared" si="2"/>
        <v>0</v>
      </c>
      <c r="M91" s="21"/>
    </row>
    <row r="92" spans="2:13" s="1" customFormat="1" ht="19.7" customHeight="1" x14ac:dyDescent="0.2">
      <c r="B92" s="5">
        <v>43</v>
      </c>
      <c r="C92" s="6" t="s">
        <v>132</v>
      </c>
      <c r="D92" s="6" t="s">
        <v>133</v>
      </c>
      <c r="E92" s="7" t="s">
        <v>134</v>
      </c>
      <c r="F92" s="6" t="s">
        <v>34</v>
      </c>
      <c r="G92" s="8">
        <v>1.9</v>
      </c>
      <c r="H92" s="11">
        <v>0</v>
      </c>
      <c r="I92" s="10">
        <f t="shared" si="0"/>
        <v>0</v>
      </c>
      <c r="J92" s="5">
        <v>8</v>
      </c>
      <c r="K92" s="10">
        <f t="shared" si="1"/>
        <v>0</v>
      </c>
      <c r="L92" s="20">
        <f t="shared" si="2"/>
        <v>0</v>
      </c>
      <c r="M92" s="21"/>
    </row>
    <row r="93" spans="2:13" s="1" customFormat="1" ht="19.7" customHeight="1" x14ac:dyDescent="0.2">
      <c r="B93" s="5">
        <v>44</v>
      </c>
      <c r="C93" s="6" t="s">
        <v>135</v>
      </c>
      <c r="D93" s="6" t="s">
        <v>136</v>
      </c>
      <c r="E93" s="7" t="s">
        <v>116</v>
      </c>
      <c r="F93" s="6" t="s">
        <v>103</v>
      </c>
      <c r="G93" s="8">
        <v>294</v>
      </c>
      <c r="H93" s="11">
        <v>0</v>
      </c>
      <c r="I93" s="10">
        <f t="shared" si="0"/>
        <v>0</v>
      </c>
      <c r="J93" s="5">
        <v>8</v>
      </c>
      <c r="K93" s="10">
        <f t="shared" si="1"/>
        <v>0</v>
      </c>
      <c r="L93" s="20">
        <f t="shared" si="2"/>
        <v>0</v>
      </c>
      <c r="M93" s="21"/>
    </row>
    <row r="94" spans="2:13" s="1" customFormat="1" ht="19.7" customHeight="1" x14ac:dyDescent="0.2">
      <c r="B94" s="5">
        <v>45</v>
      </c>
      <c r="C94" s="6" t="s">
        <v>137</v>
      </c>
      <c r="D94" s="6" t="s">
        <v>138</v>
      </c>
      <c r="E94" s="7" t="s">
        <v>119</v>
      </c>
      <c r="F94" s="6" t="s">
        <v>103</v>
      </c>
      <c r="G94" s="8">
        <v>22</v>
      </c>
      <c r="H94" s="11">
        <v>0</v>
      </c>
      <c r="I94" s="10">
        <f t="shared" si="0"/>
        <v>0</v>
      </c>
      <c r="J94" s="5">
        <v>8</v>
      </c>
      <c r="K94" s="10">
        <f t="shared" si="1"/>
        <v>0</v>
      </c>
      <c r="L94" s="20">
        <f t="shared" si="2"/>
        <v>0</v>
      </c>
      <c r="M94" s="21"/>
    </row>
    <row r="95" spans="2:13" s="1" customFormat="1" ht="19.7" customHeight="1" x14ac:dyDescent="0.2">
      <c r="B95" s="5">
        <v>46</v>
      </c>
      <c r="C95" s="6" t="s">
        <v>139</v>
      </c>
      <c r="D95" s="6" t="s">
        <v>140</v>
      </c>
      <c r="E95" s="7" t="s">
        <v>122</v>
      </c>
      <c r="F95" s="6" t="s">
        <v>103</v>
      </c>
      <c r="G95" s="8">
        <v>84</v>
      </c>
      <c r="H95" s="11">
        <v>0</v>
      </c>
      <c r="I95" s="10">
        <f t="shared" si="0"/>
        <v>0</v>
      </c>
      <c r="J95" s="5">
        <v>8</v>
      </c>
      <c r="K95" s="10">
        <f t="shared" si="1"/>
        <v>0</v>
      </c>
      <c r="L95" s="20">
        <f t="shared" si="2"/>
        <v>0</v>
      </c>
      <c r="M95" s="21"/>
    </row>
    <row r="96" spans="2:13" s="1" customFormat="1" ht="19.7" customHeight="1" x14ac:dyDescent="0.2">
      <c r="B96" s="5">
        <v>47</v>
      </c>
      <c r="C96" s="6" t="s">
        <v>141</v>
      </c>
      <c r="D96" s="6" t="s">
        <v>142</v>
      </c>
      <c r="E96" s="7" t="s">
        <v>143</v>
      </c>
      <c r="F96" s="6" t="s">
        <v>103</v>
      </c>
      <c r="G96" s="8">
        <v>50</v>
      </c>
      <c r="H96" s="11">
        <v>0</v>
      </c>
      <c r="I96" s="10">
        <f t="shared" si="0"/>
        <v>0</v>
      </c>
      <c r="J96" s="5">
        <v>8</v>
      </c>
      <c r="K96" s="10">
        <f t="shared" si="1"/>
        <v>0</v>
      </c>
      <c r="L96" s="20">
        <f t="shared" si="2"/>
        <v>0</v>
      </c>
      <c r="M96" s="21"/>
    </row>
    <row r="97" spans="2:14" s="1" customFormat="1" ht="19.7" customHeight="1" x14ac:dyDescent="0.2">
      <c r="B97" s="5">
        <v>48</v>
      </c>
      <c r="C97" s="6" t="s">
        <v>144</v>
      </c>
      <c r="D97" s="6" t="s">
        <v>145</v>
      </c>
      <c r="E97" s="7" t="s">
        <v>125</v>
      </c>
      <c r="F97" s="6" t="s">
        <v>103</v>
      </c>
      <c r="G97" s="8">
        <v>51</v>
      </c>
      <c r="H97" s="11">
        <v>0</v>
      </c>
      <c r="I97" s="10">
        <f t="shared" si="0"/>
        <v>0</v>
      </c>
      <c r="J97" s="5">
        <v>8</v>
      </c>
      <c r="K97" s="10">
        <f t="shared" si="1"/>
        <v>0</v>
      </c>
      <c r="L97" s="20">
        <f t="shared" si="2"/>
        <v>0</v>
      </c>
      <c r="M97" s="21"/>
    </row>
    <row r="98" spans="2:14" s="1" customFormat="1" ht="55.9" customHeight="1" x14ac:dyDescent="0.2"/>
    <row r="99" spans="2:14" s="1" customFormat="1" ht="21.4" customHeight="1" x14ac:dyDescent="0.2">
      <c r="B99" s="16" t="s">
        <v>146</v>
      </c>
      <c r="C99" s="16"/>
      <c r="D99" s="16"/>
      <c r="E99" s="16"/>
      <c r="F99" s="35">
        <f>ROUND(I32+I37+I42+I47+I52+I55+I56+I57+I58+I59+I60+I61+I62+I63+I64+I65+I66+I67+I68+I69+I70+I71+I72+I73+I74+I75+I76+I77+I78+I79+I80+I81+I82+I83+I84+I85+I86+I87+I88+I89+I90+I91+I92+I93+I94+I95+I96+I97,2)</f>
        <v>0</v>
      </c>
      <c r="G99" s="36"/>
      <c r="H99" s="36"/>
      <c r="I99" s="36"/>
      <c r="J99" s="36"/>
      <c r="K99" s="36"/>
      <c r="L99" s="36"/>
      <c r="M99" s="37"/>
    </row>
    <row r="100" spans="2:14" s="1" customFormat="1" ht="21.4" customHeight="1" x14ac:dyDescent="0.2">
      <c r="B100" s="16" t="s">
        <v>147</v>
      </c>
      <c r="C100" s="16"/>
      <c r="D100" s="16"/>
      <c r="E100" s="16"/>
      <c r="F100" s="30">
        <f>ROUND(L32+L37+L42+L47+L52+L55+L56+L57+L58+L59+L60+L61+L62+L63+L64+L65+L66+L67+L68+L69+L70+L71+L72+L73+L74+L75+L76+L77+L78+L79+L80+L81+L82+L83+L84+L85+L86+L87+L88+L89+L90+L91+L92+L93+L94+L95+L96+L97,2)</f>
        <v>0</v>
      </c>
      <c r="G100" s="31"/>
      <c r="H100" s="31"/>
      <c r="I100" s="31"/>
      <c r="J100" s="31"/>
      <c r="K100" s="31"/>
      <c r="L100" s="31"/>
      <c r="M100" s="32"/>
    </row>
    <row r="101" spans="2:14" s="1" customFormat="1" ht="11.1" customHeight="1" x14ac:dyDescent="0.2"/>
    <row r="102" spans="2:14" s="1" customFormat="1" ht="80.099999999999994" customHeight="1" x14ac:dyDescent="0.2">
      <c r="B102" s="17" t="s">
        <v>167</v>
      </c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spans="2:14" s="1" customFormat="1" ht="2.65" customHeight="1" x14ac:dyDescent="0.2"/>
    <row r="104" spans="2:14" s="1" customFormat="1" ht="110.1" customHeight="1" x14ac:dyDescent="0.2">
      <c r="B104" s="17" t="s">
        <v>168</v>
      </c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 spans="2:14" s="1" customFormat="1" ht="5.25" customHeight="1" x14ac:dyDescent="0.2"/>
    <row r="106" spans="2:14" s="1" customFormat="1" ht="110.1" customHeight="1" x14ac:dyDescent="0.2">
      <c r="B106" s="18" t="s">
        <v>169</v>
      </c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</row>
    <row r="107" spans="2:14" s="1" customFormat="1" ht="5.25" customHeight="1" x14ac:dyDescent="0.2"/>
    <row r="108" spans="2:14" s="1" customFormat="1" ht="37.9" customHeight="1" x14ac:dyDescent="0.2">
      <c r="C108" s="27" t="s">
        <v>160</v>
      </c>
      <c r="D108" s="27"/>
      <c r="E108" s="27"/>
      <c r="F108" s="33" t="s">
        <v>161</v>
      </c>
      <c r="G108" s="33"/>
      <c r="H108" s="33"/>
      <c r="I108" s="33"/>
      <c r="J108" s="33"/>
      <c r="K108" s="33"/>
      <c r="L108" s="33"/>
    </row>
    <row r="109" spans="2:14" s="1" customFormat="1" ht="28.7" customHeight="1" x14ac:dyDescent="0.2">
      <c r="C109" s="26"/>
      <c r="D109" s="26"/>
      <c r="E109" s="26"/>
      <c r="F109" s="26"/>
      <c r="G109" s="26"/>
      <c r="H109" s="26"/>
      <c r="I109" s="26"/>
      <c r="J109" s="26"/>
      <c r="K109" s="26"/>
      <c r="L109" s="26"/>
    </row>
    <row r="110" spans="2:14" s="1" customFormat="1" ht="28.7" customHeight="1" x14ac:dyDescent="0.2">
      <c r="C110" s="26"/>
      <c r="D110" s="26"/>
      <c r="E110" s="26"/>
      <c r="F110" s="26"/>
      <c r="G110" s="26"/>
      <c r="H110" s="26"/>
      <c r="I110" s="26"/>
      <c r="J110" s="26"/>
      <c r="K110" s="26"/>
      <c r="L110" s="26"/>
    </row>
    <row r="111" spans="2:14" s="1" customFormat="1" ht="28.7" customHeight="1" x14ac:dyDescent="0.2">
      <c r="C111" s="26"/>
      <c r="D111" s="26"/>
      <c r="E111" s="26"/>
      <c r="F111" s="26"/>
      <c r="G111" s="26"/>
      <c r="H111" s="26"/>
      <c r="I111" s="26"/>
      <c r="J111" s="26"/>
      <c r="K111" s="26"/>
      <c r="L111" s="26"/>
    </row>
    <row r="112" spans="2:14" s="1" customFormat="1" ht="28.7" customHeight="1" x14ac:dyDescent="0.2">
      <c r="C112" s="26"/>
      <c r="D112" s="26"/>
      <c r="E112" s="26"/>
      <c r="F112" s="26"/>
      <c r="G112" s="26"/>
      <c r="H112" s="26"/>
      <c r="I112" s="26"/>
      <c r="J112" s="26"/>
      <c r="K112" s="26"/>
      <c r="L112" s="26"/>
    </row>
    <row r="113" spans="2:14" s="1" customFormat="1" ht="2.65" customHeight="1" x14ac:dyDescent="0.2"/>
    <row r="114" spans="2:14" s="1" customFormat="1" ht="203.1" customHeight="1" x14ac:dyDescent="0.2">
      <c r="B114" s="17" t="s">
        <v>170</v>
      </c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</row>
    <row r="115" spans="2:14" s="1" customFormat="1" ht="2.65" customHeight="1" x14ac:dyDescent="0.2"/>
    <row r="116" spans="2:14" s="1" customFormat="1" ht="36.950000000000003" customHeight="1" x14ac:dyDescent="0.2">
      <c r="B116" s="19" t="s">
        <v>171</v>
      </c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</row>
    <row r="117" spans="2:14" s="1" customFormat="1" ht="2.65" customHeight="1" x14ac:dyDescent="0.2"/>
    <row r="118" spans="2:14" s="1" customFormat="1" ht="37.9" customHeight="1" x14ac:dyDescent="0.2">
      <c r="C118" s="27" t="s">
        <v>162</v>
      </c>
      <c r="D118" s="27"/>
      <c r="E118" s="27"/>
      <c r="F118" s="28" t="s">
        <v>163</v>
      </c>
      <c r="G118" s="28"/>
      <c r="H118" s="28"/>
      <c r="I118" s="28"/>
      <c r="J118" s="28"/>
      <c r="K118" s="28"/>
      <c r="L118" s="28"/>
    </row>
    <row r="119" spans="2:14" s="1" customFormat="1" ht="28.7" customHeight="1" x14ac:dyDescent="0.2">
      <c r="C119" s="26"/>
      <c r="D119" s="26"/>
      <c r="E119" s="26"/>
      <c r="F119" s="26"/>
      <c r="G119" s="26"/>
      <c r="H119" s="26"/>
      <c r="I119" s="26"/>
      <c r="J119" s="26"/>
      <c r="K119" s="26"/>
      <c r="L119" s="26"/>
    </row>
    <row r="120" spans="2:14" s="1" customFormat="1" ht="28.7" customHeight="1" x14ac:dyDescent="0.2">
      <c r="C120" s="26"/>
      <c r="D120" s="26"/>
      <c r="E120" s="26"/>
      <c r="F120" s="26"/>
      <c r="G120" s="26"/>
      <c r="H120" s="26"/>
      <c r="I120" s="26"/>
      <c r="J120" s="26"/>
      <c r="K120" s="26"/>
      <c r="L120" s="26"/>
    </row>
    <row r="121" spans="2:14" s="1" customFormat="1" ht="28.7" customHeight="1" x14ac:dyDescent="0.2">
      <c r="C121" s="26"/>
      <c r="D121" s="26"/>
      <c r="E121" s="26"/>
      <c r="F121" s="26"/>
      <c r="G121" s="26"/>
      <c r="H121" s="26"/>
      <c r="I121" s="26"/>
      <c r="J121" s="26"/>
      <c r="K121" s="26"/>
      <c r="L121" s="26"/>
    </row>
    <row r="122" spans="2:14" s="1" customFormat="1" ht="28.7" customHeight="1" x14ac:dyDescent="0.2">
      <c r="C122" s="26"/>
      <c r="D122" s="26"/>
      <c r="E122" s="26"/>
      <c r="F122" s="26"/>
      <c r="G122" s="26"/>
      <c r="H122" s="26"/>
      <c r="I122" s="26"/>
      <c r="J122" s="26"/>
      <c r="K122" s="26"/>
      <c r="L122" s="26"/>
    </row>
    <row r="123" spans="2:14" s="1" customFormat="1" ht="2.65" customHeight="1" x14ac:dyDescent="0.2"/>
    <row r="124" spans="2:14" s="1" customFormat="1" ht="159.94999999999999" customHeight="1" x14ac:dyDescent="0.2">
      <c r="B124" s="17" t="s">
        <v>172</v>
      </c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</row>
    <row r="125" spans="2:14" s="1" customFormat="1" ht="2.65" customHeight="1" x14ac:dyDescent="0.2"/>
    <row r="126" spans="2:14" s="1" customFormat="1" ht="54.95" customHeight="1" x14ac:dyDescent="0.2">
      <c r="B126" s="17" t="s">
        <v>173</v>
      </c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</row>
    <row r="127" spans="2:14" s="1" customFormat="1" ht="47.45" customHeight="1" x14ac:dyDescent="0.2">
      <c r="B127" s="18" t="s">
        <v>179</v>
      </c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9"/>
    </row>
    <row r="128" spans="2:14" s="1" customFormat="1" ht="2.65" customHeight="1" x14ac:dyDescent="0.2"/>
    <row r="129" spans="2:14" s="1" customFormat="1" ht="48" customHeight="1" x14ac:dyDescent="0.2">
      <c r="B129" s="18" t="s">
        <v>175</v>
      </c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2:14" s="1" customFormat="1" ht="2.65" customHeight="1" x14ac:dyDescent="0.2"/>
    <row r="131" spans="2:14" s="1" customFormat="1" ht="125.1" customHeight="1" x14ac:dyDescent="0.2">
      <c r="B131" s="17" t="s">
        <v>176</v>
      </c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</row>
    <row r="132" spans="2:14" s="1" customFormat="1" ht="2.65" customHeight="1" x14ac:dyDescent="0.2"/>
    <row r="133" spans="2:14" s="1" customFormat="1" ht="116.85" customHeight="1" x14ac:dyDescent="0.2">
      <c r="B133" s="18" t="s">
        <v>177</v>
      </c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2:14" s="1" customFormat="1" ht="2.65" customHeight="1" x14ac:dyDescent="0.2"/>
    <row r="135" spans="2:14" s="1" customFormat="1" ht="75.2" customHeight="1" x14ac:dyDescent="0.2">
      <c r="B135" s="18" t="s">
        <v>178</v>
      </c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</row>
    <row r="136" spans="2:14" s="1" customFormat="1" ht="86.85" customHeight="1" x14ac:dyDescent="0.2"/>
    <row r="137" spans="2:14" s="1" customFormat="1" ht="17.649999999999999" customHeight="1" x14ac:dyDescent="0.2">
      <c r="J137" s="39" t="s">
        <v>159</v>
      </c>
      <c r="K137" s="39"/>
      <c r="L137" s="39"/>
    </row>
    <row r="138" spans="2:14" s="1" customFormat="1" ht="145.15" customHeight="1" x14ac:dyDescent="0.2"/>
    <row r="139" spans="2:14" s="1" customFormat="1" ht="81.599999999999994" customHeight="1" x14ac:dyDescent="0.2">
      <c r="B139" s="22" t="s">
        <v>174</v>
      </c>
      <c r="C139" s="22"/>
      <c r="D139" s="22"/>
      <c r="E139" s="22"/>
      <c r="F139" s="22"/>
      <c r="G139" s="22"/>
      <c r="H139" s="22"/>
      <c r="I139" s="22"/>
      <c r="J139" s="22"/>
      <c r="K139" s="22"/>
    </row>
  </sheetData>
  <mergeCells count="113">
    <mergeCell ref="L64:M64"/>
    <mergeCell ref="F122:L122"/>
    <mergeCell ref="L65:M65"/>
    <mergeCell ref="L94:M94"/>
    <mergeCell ref="L95:M95"/>
    <mergeCell ref="L96:M96"/>
    <mergeCell ref="L97:M97"/>
    <mergeCell ref="L85:M85"/>
    <mergeCell ref="L86:M86"/>
    <mergeCell ref="L87:M87"/>
    <mergeCell ref="L88:M88"/>
    <mergeCell ref="L89:M89"/>
    <mergeCell ref="L90:M90"/>
    <mergeCell ref="L91:M91"/>
    <mergeCell ref="L92:M92"/>
    <mergeCell ref="L93:M93"/>
    <mergeCell ref="L69:M69"/>
    <mergeCell ref="L68:M68"/>
    <mergeCell ref="L84:M84"/>
    <mergeCell ref="J137:L137"/>
    <mergeCell ref="J2:P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B129:N129"/>
    <mergeCell ref="B131:N131"/>
    <mergeCell ref="B133:N133"/>
    <mergeCell ref="B135:N135"/>
    <mergeCell ref="B139:K139"/>
    <mergeCell ref="B24:M24"/>
    <mergeCell ref="B26:M26"/>
    <mergeCell ref="B29:L29"/>
    <mergeCell ref="B34:L34"/>
    <mergeCell ref="B39:L39"/>
    <mergeCell ref="C111:E111"/>
    <mergeCell ref="C112:E112"/>
    <mergeCell ref="C118:E118"/>
    <mergeCell ref="C119:E119"/>
    <mergeCell ref="C120:E120"/>
    <mergeCell ref="C121:E121"/>
    <mergeCell ref="C122:E122"/>
    <mergeCell ref="F111:L111"/>
    <mergeCell ref="F112:L112"/>
    <mergeCell ref="F118:L118"/>
    <mergeCell ref="F119:L119"/>
    <mergeCell ref="F120:L120"/>
    <mergeCell ref="F121:L121"/>
    <mergeCell ref="B127:M127"/>
    <mergeCell ref="B116:N116"/>
    <mergeCell ref="B124:N124"/>
    <mergeCell ref="B126:N126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  <mergeCell ref="L82:M82"/>
    <mergeCell ref="L83:M83"/>
    <mergeCell ref="B99:E99"/>
    <mergeCell ref="C108:E108"/>
    <mergeCell ref="C109:E109"/>
    <mergeCell ref="C110:E110"/>
    <mergeCell ref="F100:M100"/>
    <mergeCell ref="F108:L108"/>
    <mergeCell ref="F109:L109"/>
    <mergeCell ref="B3:E3"/>
    <mergeCell ref="B5:E5"/>
    <mergeCell ref="B7:E7"/>
    <mergeCell ref="B10:E11"/>
    <mergeCell ref="B100:E100"/>
    <mergeCell ref="B102:N102"/>
    <mergeCell ref="B104:N104"/>
    <mergeCell ref="B106:N106"/>
    <mergeCell ref="B114:N114"/>
    <mergeCell ref="B4:E4"/>
    <mergeCell ref="B44:L44"/>
    <mergeCell ref="B49:L49"/>
    <mergeCell ref="B6:E6"/>
    <mergeCell ref="B8:E8"/>
    <mergeCell ref="C16:E16"/>
    <mergeCell ref="C18:E18"/>
    <mergeCell ref="C20:E20"/>
    <mergeCell ref="C22:E22"/>
    <mergeCell ref="F110:L110"/>
    <mergeCell ref="F14:I14"/>
    <mergeCell ref="F99:M99"/>
    <mergeCell ref="H11:O12"/>
    <mergeCell ref="L66:M66"/>
    <mergeCell ref="L67:M67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Rutkowska-Jucha</cp:lastModifiedBy>
  <dcterms:created xsi:type="dcterms:W3CDTF">2025-10-21T09:12:38Z</dcterms:created>
  <dcterms:modified xsi:type="dcterms:W3CDTF">2025-11-03T10:49:56Z</dcterms:modified>
</cp:coreProperties>
</file>