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9zqlafi\"/>
    </mc:Choice>
  </mc:AlternateContent>
  <xr:revisionPtr revIDLastSave="0" documentId="13_ncr:1_{33187837-DF74-456E-B5B1-4D998295D0F7}" xr6:coauthVersionLast="47" xr6:coauthVersionMax="47" xr10:uidLastSave="{00000000-0000-0000-0000-000000000000}"/>
  <bookViews>
    <workbookView xWindow="390" yWindow="390" windowWidth="21690" windowHeight="1246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55" i="3"/>
  <c r="F54" i="3"/>
  <c r="L52" i="3"/>
  <c r="K52" i="3"/>
  <c r="I52" i="3"/>
  <c r="L51" i="3"/>
  <c r="K51" i="3"/>
  <c r="I51" i="3"/>
  <c r="L50" i="3"/>
  <c r="K50" i="3"/>
  <c r="I50" i="3"/>
  <c r="L49" i="3"/>
  <c r="K49" i="3"/>
  <c r="I49" i="3"/>
  <c r="L48" i="3"/>
  <c r="K48" i="3"/>
  <c r="I48" i="3"/>
  <c r="L47" i="3"/>
  <c r="K47" i="3"/>
  <c r="I47" i="3"/>
  <c r="L46" i="3"/>
  <c r="K46" i="3"/>
  <c r="I46" i="3"/>
  <c r="L45" i="3"/>
  <c r="K45" i="3"/>
  <c r="I45" i="3"/>
  <c r="L44" i="3"/>
  <c r="K44" i="3"/>
  <c r="I44" i="3"/>
  <c r="L43" i="3"/>
  <c r="K43" i="3"/>
  <c r="I43" i="3"/>
  <c r="L42" i="3"/>
  <c r="K42" i="3"/>
  <c r="I42" i="3"/>
  <c r="L41" i="3"/>
  <c r="K41" i="3"/>
  <c r="I41" i="3"/>
  <c r="L40" i="3"/>
  <c r="K40" i="3"/>
  <c r="I40" i="3"/>
  <c r="L39" i="3"/>
  <c r="K39" i="3"/>
  <c r="I39" i="3"/>
  <c r="L38" i="3"/>
  <c r="K38" i="3"/>
  <c r="I38" i="3"/>
  <c r="L37" i="3"/>
  <c r="K37" i="3"/>
  <c r="I37" i="3"/>
  <c r="L36" i="3"/>
  <c r="K36" i="3"/>
  <c r="I36" i="3"/>
  <c r="L35" i="3"/>
  <c r="K35" i="3"/>
  <c r="I35" i="3"/>
  <c r="L34" i="3"/>
  <c r="K34" i="3"/>
  <c r="I34" i="3"/>
  <c r="L33" i="3"/>
  <c r="K33" i="3"/>
  <c r="I33" i="3"/>
  <c r="L32" i="3"/>
  <c r="K32" i="3"/>
  <c r="I32" i="3"/>
  <c r="L31" i="3"/>
  <c r="K31" i="3"/>
  <c r="I31" i="3"/>
  <c r="L30" i="3"/>
  <c r="K30" i="3"/>
  <c r="I30" i="3"/>
</calcChain>
</file>

<file path=xl/sharedStrings.xml><?xml version="1.0" encoding="utf-8"?>
<sst xmlns="http://schemas.openxmlformats.org/spreadsheetml/2006/main" count="132" uniqueCount="114">
  <si>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</si>
  <si>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</si>
  <si>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</si>
  <si>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</si>
  <si>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</si>
  <si>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</si>
  <si>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</si>
  <si>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</si>
  <si>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</si>
  <si>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</si>
  <si>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</si>
  <si>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201</t>
  </si>
  <si>
    <t>GODZ RH23</t>
  </si>
  <si>
    <t>Prace wykonywane ręcznie</t>
  </si>
  <si>
    <t>H</t>
  </si>
  <si>
    <t>204</t>
  </si>
  <si>
    <t>GODZ RU23</t>
  </si>
  <si>
    <t>Prace godzinowe ręczne z urządzeniem</t>
  </si>
  <si>
    <t>211</t>
  </si>
  <si>
    <t>GODZ MH23</t>
  </si>
  <si>
    <t>Prace wykonywane innym sprzętem mechanicznym</t>
  </si>
  <si>
    <t>600</t>
  </si>
  <si>
    <t>ŁR-ORKA</t>
  </si>
  <si>
    <t>Głęboka orka</t>
  </si>
  <si>
    <t>HA</t>
  </si>
  <si>
    <t>603</t>
  </si>
  <si>
    <t>ŁR-AGRE</t>
  </si>
  <si>
    <t>Agregatowanie</t>
  </si>
  <si>
    <t>606</t>
  </si>
  <si>
    <t>ŁR-TAL</t>
  </si>
  <si>
    <t>Talerzowanie</t>
  </si>
  <si>
    <t>610</t>
  </si>
  <si>
    <t>ŁR-PORZPO</t>
  </si>
  <si>
    <t>Porządkowanie pól przez rozdrabnianie pozostałości po uprawach, w celu przygotowania do dalszego użytkowania</t>
  </si>
  <si>
    <t>613</t>
  </si>
  <si>
    <t>ŁR-NAWM</t>
  </si>
  <si>
    <t>Wysiew nawozów sztucznych</t>
  </si>
  <si>
    <t>617</t>
  </si>
  <si>
    <t>ŁR-WYSNAS</t>
  </si>
  <si>
    <t>Wysiew nasion siewnikiem zbożowym</t>
  </si>
  <si>
    <t>620</t>
  </si>
  <si>
    <t>ŁR-SADZT</t>
  </si>
  <si>
    <t>Sadzenie bulw topinamburu lub ziemniaków</t>
  </si>
  <si>
    <t>624</t>
  </si>
  <si>
    <t>ŁR-OPRYSK</t>
  </si>
  <si>
    <t>Mechaniczny oprysk chemiczny</t>
  </si>
  <si>
    <t>800</t>
  </si>
  <si>
    <t>Ł-NAG-POL</t>
  </si>
  <si>
    <t>Osoba do naganki z transportem</t>
  </si>
  <si>
    <t>Osob</t>
  </si>
  <si>
    <t>802</t>
  </si>
  <si>
    <t>Ł-POJ-POL</t>
  </si>
  <si>
    <t>Pojazd do transportu myśliwych</t>
  </si>
  <si>
    <t>SZT</t>
  </si>
  <si>
    <t>803</t>
  </si>
  <si>
    <t>Ł-KAR-POL</t>
  </si>
  <si>
    <t>Pojazd do przewozu pozyskanej zwierzyny</t>
  </si>
  <si>
    <t>804</t>
  </si>
  <si>
    <t>Ł-PSY-POL</t>
  </si>
  <si>
    <t>Pies do naganki z transportem</t>
  </si>
  <si>
    <t>807</t>
  </si>
  <si>
    <t>PREP-JEL</t>
  </si>
  <si>
    <t>Preparacja poroża byka jelenia</t>
  </si>
  <si>
    <t>808</t>
  </si>
  <si>
    <t>PREP-ORĘŻ</t>
  </si>
  <si>
    <t>Preparacja oręży dzika</t>
  </si>
  <si>
    <t>809</t>
  </si>
  <si>
    <t>PREP-ROG</t>
  </si>
  <si>
    <t>Preparacja parostków rogacza</t>
  </si>
  <si>
    <t>810</t>
  </si>
  <si>
    <t>PREP-DAN</t>
  </si>
  <si>
    <t>Preparacja poroża byka daniela</t>
  </si>
  <si>
    <t>820</t>
  </si>
  <si>
    <t>Ł-GRODZN</t>
  </si>
  <si>
    <t>Grodzenie pól siatką</t>
  </si>
  <si>
    <t>HM</t>
  </si>
  <si>
    <t>821</t>
  </si>
  <si>
    <t>Ł-GRODZR</t>
  </si>
  <si>
    <t>Demontaż (likwidacja) ogrodzeń</t>
  </si>
  <si>
    <t>824</t>
  </si>
  <si>
    <t>Ł-ROZDR</t>
  </si>
  <si>
    <t>Rozdrabnianie/zmielenie krzaków, krzewów przy urządzeniach łowieckich i liniach użytkowanych na polowaniach zbiorowych w celu polepszenia widoczności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</si>
  <si>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</si>
  <si>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</si>
  <si>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</si>
  <si>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</si>
  <si>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</si>
  <si>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</si>
  <si>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</si>
  <si>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</si>
  <si>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</si>
  <si>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</si>
  <si>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</si>
  <si>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</si>
  <si>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</si>
  <si>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</si>
  <si>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</si>
  <si>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2026''  składamy niniejszym ofertę na pakiet Pakiet nr 5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</si>
  <si>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</si>
  <si>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</si>
  <si>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</si>
  <si>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</si>
  <si>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</si>
  <si>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</si>
  <si>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</si>
  <si>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</si>
  <si>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806</t>
  </si>
  <si>
    <t>Ł-PODPRM</t>
  </si>
  <si>
    <t>Podprowadzanie myśliwych</t>
  </si>
  <si>
    <t>10.Wykonawca zobowiązuje się/nie zobowiązuje się* do realizacji do samodzielnej realizacji kluczowych elementów (części) zamówienia określonych dla niniejszego Pakietu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</si>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</sst>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94"/>
  <sheetViews>
    <sheetView tabSelected="1" topLeftCell="A82" workbookViewId="0">
      <selection activeCell="W88" sqref="W8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1" t="s">
        <v>95</v>
      </c>
      <c r="K2" s="11"/>
      <c r="L2" s="11"/>
      <c r="M2" s="11"/>
      <c r="N2" s="11"/>
      <c r="O2" s="11"/>
      <c r="P2" s="11"/>
    </row>
    <row r="3" spans="2:16" s="1" customFormat="1" ht="28.7" customHeight="1" x14ac:dyDescent="0.2">
      <c r="B3" s="39"/>
      <c r="C3" s="39"/>
      <c r="D3" s="39"/>
      <c r="E3" s="39"/>
    </row>
    <row r="4" spans="2:16" s="1" customFormat="1" ht="2.65" customHeight="1" x14ac:dyDescent="0.2">
      <c r="B4" s="21"/>
      <c r="C4" s="21"/>
      <c r="D4" s="21"/>
      <c r="E4" s="21"/>
    </row>
    <row r="5" spans="2:16" s="1" customFormat="1" ht="28.7" customHeight="1" x14ac:dyDescent="0.2">
      <c r="B5" s="40"/>
      <c r="C5" s="40"/>
      <c r="D5" s="40"/>
      <c r="E5" s="40"/>
    </row>
    <row r="6" spans="2:16" s="1" customFormat="1" ht="2.65" customHeight="1" x14ac:dyDescent="0.2">
      <c r="B6" s="21"/>
      <c r="C6" s="21"/>
      <c r="D6" s="21"/>
      <c r="E6" s="21"/>
    </row>
    <row r="7" spans="2:16" s="1" customFormat="1" ht="28.7" customHeight="1" x14ac:dyDescent="0.2">
      <c r="B7" s="40"/>
      <c r="C7" s="40"/>
      <c r="D7" s="40"/>
      <c r="E7" s="40"/>
    </row>
    <row r="8" spans="2:16" s="1" customFormat="1" ht="5.25" customHeight="1" x14ac:dyDescent="0.2">
      <c r="B8" s="21"/>
      <c r="C8" s="21"/>
      <c r="D8" s="21"/>
      <c r="E8" s="21"/>
    </row>
    <row r="9" spans="2:16" s="1" customFormat="1" ht="4.3499999999999996" customHeight="1" x14ac:dyDescent="0.2"/>
    <row r="10" spans="2:16" s="1" customFormat="1" ht="6.95" customHeight="1" x14ac:dyDescent="0.2">
      <c r="B10" s="27" t="s">
        <v>84</v>
      </c>
      <c r="C10" s="27"/>
      <c r="D10" s="27"/>
      <c r="E10" s="27"/>
    </row>
    <row r="11" spans="2:16" s="1" customFormat="1" ht="12.2" customHeight="1" x14ac:dyDescent="0.2">
      <c r="B11" s="27"/>
      <c r="C11" s="27"/>
      <c r="D11" s="27"/>
      <c r="E11" s="27"/>
      <c r="G11" s="41"/>
      <c r="H11" s="25" t="s">
        <v>85</v>
      </c>
      <c r="I11" s="25"/>
      <c r="J11" s="25"/>
      <c r="K11" s="25"/>
      <c r="L11" s="25"/>
      <c r="M11" s="25"/>
      <c r="N11" s="25"/>
      <c r="O11" s="25"/>
    </row>
    <row r="12" spans="2:16" s="1" customFormat="1" ht="7.9" customHeight="1" x14ac:dyDescent="0.2">
      <c r="H12" s="25"/>
      <c r="I12" s="25"/>
      <c r="J12" s="25"/>
      <c r="K12" s="25"/>
      <c r="L12" s="25"/>
      <c r="M12" s="25"/>
      <c r="N12" s="25"/>
      <c r="O12" s="25"/>
    </row>
    <row r="13" spans="2:16" s="1" customFormat="1" ht="20.25" customHeight="1" x14ac:dyDescent="0.2"/>
    <row r="14" spans="2:16" s="1" customFormat="1" ht="24" customHeight="1" x14ac:dyDescent="0.2">
      <c r="F14" s="16" t="s">
        <v>96</v>
      </c>
      <c r="G14" s="16"/>
      <c r="H14" s="16"/>
      <c r="I14" s="16"/>
    </row>
    <row r="15" spans="2:16" s="1" customFormat="1" ht="43.15" customHeight="1" x14ac:dyDescent="0.2"/>
    <row r="16" spans="2:16" s="1" customFormat="1" ht="20.85" customHeight="1" x14ac:dyDescent="0.2">
      <c r="C16" s="22" t="s">
        <v>86</v>
      </c>
      <c r="D16" s="22"/>
      <c r="E16" s="22"/>
    </row>
    <row r="17" spans="2:13" s="1" customFormat="1" ht="2.65" customHeight="1" x14ac:dyDescent="0.2"/>
    <row r="18" spans="2:13" s="1" customFormat="1" ht="20.85" customHeight="1" x14ac:dyDescent="0.2">
      <c r="C18" s="22" t="s">
        <v>87</v>
      </c>
      <c r="D18" s="22"/>
      <c r="E18" s="22"/>
    </row>
    <row r="19" spans="2:13" s="1" customFormat="1" ht="2.65" customHeight="1" x14ac:dyDescent="0.2"/>
    <row r="20" spans="2:13" s="1" customFormat="1" ht="20.85" customHeight="1" x14ac:dyDescent="0.2">
      <c r="C20" s="22" t="s">
        <v>88</v>
      </c>
      <c r="D20" s="22"/>
      <c r="E20" s="22"/>
    </row>
    <row r="21" spans="2:13" s="1" customFormat="1" ht="2.65" customHeight="1" x14ac:dyDescent="0.2"/>
    <row r="22" spans="2:13" s="1" customFormat="1" ht="20.85" customHeight="1" x14ac:dyDescent="0.2">
      <c r="C22" s="22" t="s">
        <v>89</v>
      </c>
      <c r="D22" s="22"/>
      <c r="E22" s="22"/>
    </row>
    <row r="23" spans="2:13" s="1" customFormat="1" ht="34.700000000000003" customHeight="1" x14ac:dyDescent="0.2"/>
    <row r="24" spans="2:13" s="1" customFormat="1" ht="50.1" customHeight="1" x14ac:dyDescent="0.2">
      <c r="B24" s="20" t="s">
        <v>97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TEXT(F55,"#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3" t="s">
        <v>10</v>
      </c>
      <c r="M29" s="13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464</v>
      </c>
      <c r="H30" s="30">
        <v>0</v>
      </c>
      <c r="I30" s="28">
        <f>ROUND(G30* H30,2)</f>
        <v>0</v>
      </c>
      <c r="J30" s="5">
        <v>23</v>
      </c>
      <c r="K30" s="28">
        <f>ROUND(I30* J30/100,2)</f>
        <v>0</v>
      </c>
      <c r="L30" s="29">
        <f>ROUND(I30+ K30,2)</f>
        <v>0</v>
      </c>
      <c r="M30" s="14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30</v>
      </c>
      <c r="H31" s="30">
        <v>0</v>
      </c>
      <c r="I31" s="28">
        <f>ROUND(G31* H31,2)</f>
        <v>0</v>
      </c>
      <c r="J31" s="5">
        <v>23</v>
      </c>
      <c r="K31" s="28">
        <f>ROUND(I31* J31/100,2)</f>
        <v>0</v>
      </c>
      <c r="L31" s="29">
        <f>ROUND(I31+ K31,2)</f>
        <v>0</v>
      </c>
      <c r="M31" s="14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228</v>
      </c>
      <c r="H32" s="30">
        <v>0</v>
      </c>
      <c r="I32" s="28">
        <f>ROUND(G32* H32,2)</f>
        <v>0</v>
      </c>
      <c r="J32" s="5">
        <v>23</v>
      </c>
      <c r="K32" s="28">
        <f>ROUND(I32* J32/100,2)</f>
        <v>0</v>
      </c>
      <c r="L32" s="29">
        <f>ROUND(I32+ K32,2)</f>
        <v>0</v>
      </c>
      <c r="M32" s="14"/>
    </row>
    <row r="33" spans="2:13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24</v>
      </c>
      <c r="G33" s="8">
        <v>1.74</v>
      </c>
      <c r="H33" s="30">
        <v>0</v>
      </c>
      <c r="I33" s="28">
        <f>ROUND(G33* H33,2)</f>
        <v>0</v>
      </c>
      <c r="J33" s="5">
        <v>8</v>
      </c>
      <c r="K33" s="28">
        <f>ROUND(I33* J33/100,2)</f>
        <v>0</v>
      </c>
      <c r="L33" s="29">
        <f>ROUND(I33+ K33,2)</f>
        <v>0</v>
      </c>
      <c r="M33" s="14"/>
    </row>
    <row r="34" spans="2:13" s="1" customFormat="1" ht="19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24</v>
      </c>
      <c r="G34" s="8">
        <v>1.74</v>
      </c>
      <c r="H34" s="30">
        <v>0</v>
      </c>
      <c r="I34" s="28">
        <f>ROUND(G34* H34,2)</f>
        <v>0</v>
      </c>
      <c r="J34" s="5">
        <v>8</v>
      </c>
      <c r="K34" s="28">
        <f>ROUND(I34* J34/100,2)</f>
        <v>0</v>
      </c>
      <c r="L34" s="29">
        <f>ROUND(I34+ K34,2)</f>
        <v>0</v>
      </c>
      <c r="M34" s="14"/>
    </row>
    <row r="35" spans="2:13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24</v>
      </c>
      <c r="G35" s="8">
        <v>1.24</v>
      </c>
      <c r="H35" s="30">
        <v>0</v>
      </c>
      <c r="I35" s="28">
        <f>ROUND(G35* H35,2)</f>
        <v>0</v>
      </c>
      <c r="J35" s="5">
        <v>8</v>
      </c>
      <c r="K35" s="28">
        <f>ROUND(I35* J35/100,2)</f>
        <v>0</v>
      </c>
      <c r="L35" s="29">
        <f>ROUND(I35+ K35,2)</f>
        <v>0</v>
      </c>
      <c r="M35" s="14"/>
    </row>
    <row r="36" spans="2:13" s="1" customFormat="1" ht="38.85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24</v>
      </c>
      <c r="G36" s="8">
        <v>3.96</v>
      </c>
      <c r="H36" s="30">
        <v>0</v>
      </c>
      <c r="I36" s="28">
        <f>ROUND(G36* H36,2)</f>
        <v>0</v>
      </c>
      <c r="J36" s="5">
        <v>8</v>
      </c>
      <c r="K36" s="28">
        <f>ROUND(I36* J36/100,2)</f>
        <v>0</v>
      </c>
      <c r="L36" s="29">
        <f>ROUND(I36+ K36,2)</f>
        <v>0</v>
      </c>
      <c r="M36" s="14"/>
    </row>
    <row r="37" spans="2:13" s="1" customFormat="1" ht="19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24</v>
      </c>
      <c r="G37" s="8">
        <v>1.74</v>
      </c>
      <c r="H37" s="30">
        <v>0</v>
      </c>
      <c r="I37" s="28">
        <f>ROUND(G37* H37,2)</f>
        <v>0</v>
      </c>
      <c r="J37" s="5">
        <v>8</v>
      </c>
      <c r="K37" s="28">
        <f>ROUND(I37* J37/100,2)</f>
        <v>0</v>
      </c>
      <c r="L37" s="29">
        <f>ROUND(I37+ K37,2)</f>
        <v>0</v>
      </c>
      <c r="M37" s="14"/>
    </row>
    <row r="38" spans="2:13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24</v>
      </c>
      <c r="G38" s="8">
        <v>2.98</v>
      </c>
      <c r="H38" s="30">
        <v>0</v>
      </c>
      <c r="I38" s="28">
        <f>ROUND(G38* H38,2)</f>
        <v>0</v>
      </c>
      <c r="J38" s="5">
        <v>8</v>
      </c>
      <c r="K38" s="28">
        <f>ROUND(I38* J38/100,2)</f>
        <v>0</v>
      </c>
      <c r="L38" s="29">
        <f>ROUND(I38+ K38,2)</f>
        <v>0</v>
      </c>
      <c r="M38" s="14"/>
    </row>
    <row r="39" spans="2:13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24</v>
      </c>
      <c r="G39" s="8">
        <v>0.1</v>
      </c>
      <c r="H39" s="30">
        <v>0</v>
      </c>
      <c r="I39" s="28">
        <f>ROUND(G39* H39,2)</f>
        <v>0</v>
      </c>
      <c r="J39" s="5">
        <v>8</v>
      </c>
      <c r="K39" s="28">
        <f>ROUND(I39* J39/100,2)</f>
        <v>0</v>
      </c>
      <c r="L39" s="29">
        <f>ROUND(I39+ K39,2)</f>
        <v>0</v>
      </c>
      <c r="M39" s="14"/>
    </row>
    <row r="40" spans="2:13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24</v>
      </c>
      <c r="G40" s="8">
        <v>1.74</v>
      </c>
      <c r="H40" s="30">
        <v>0</v>
      </c>
      <c r="I40" s="28">
        <f>ROUND(G40* H40,2)</f>
        <v>0</v>
      </c>
      <c r="J40" s="5">
        <v>8</v>
      </c>
      <c r="K40" s="28">
        <f>ROUND(I40* J40/100,2)</f>
        <v>0</v>
      </c>
      <c r="L40" s="29">
        <f>ROUND(I40+ K40,2)</f>
        <v>0</v>
      </c>
      <c r="M40" s="14"/>
    </row>
    <row r="41" spans="2:13" s="1" customFormat="1" ht="19.7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49</v>
      </c>
      <c r="G41" s="8">
        <v>20</v>
      </c>
      <c r="H41" s="30">
        <v>0</v>
      </c>
      <c r="I41" s="28">
        <f>ROUND(G41* H41,2)</f>
        <v>0</v>
      </c>
      <c r="J41" s="5">
        <v>23</v>
      </c>
      <c r="K41" s="28">
        <f>ROUND(I41* J41/100,2)</f>
        <v>0</v>
      </c>
      <c r="L41" s="29">
        <f>ROUND(I41+ K41,2)</f>
        <v>0</v>
      </c>
      <c r="M41" s="14"/>
    </row>
    <row r="42" spans="2:13" s="1" customFormat="1" ht="19.7" customHeight="1" x14ac:dyDescent="0.2">
      <c r="B42" s="5">
        <v>13</v>
      </c>
      <c r="C42" s="6" t="s">
        <v>50</v>
      </c>
      <c r="D42" s="6" t="s">
        <v>51</v>
      </c>
      <c r="E42" s="7" t="s">
        <v>52</v>
      </c>
      <c r="F42" s="6" t="s">
        <v>53</v>
      </c>
      <c r="G42" s="8">
        <v>20</v>
      </c>
      <c r="H42" s="30">
        <v>0</v>
      </c>
      <c r="I42" s="28">
        <f>ROUND(G42* H42,2)</f>
        <v>0</v>
      </c>
      <c r="J42" s="5">
        <v>23</v>
      </c>
      <c r="K42" s="28">
        <f>ROUND(I42* J42/100,2)</f>
        <v>0</v>
      </c>
      <c r="L42" s="29">
        <f>ROUND(I42+ K42,2)</f>
        <v>0</v>
      </c>
      <c r="M42" s="14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53</v>
      </c>
      <c r="G43" s="8">
        <v>18</v>
      </c>
      <c r="H43" s="30">
        <v>0</v>
      </c>
      <c r="I43" s="28">
        <f>ROUND(G43* H43,2)</f>
        <v>0</v>
      </c>
      <c r="J43" s="5">
        <v>23</v>
      </c>
      <c r="K43" s="28">
        <f>ROUND(I43* J43/100,2)</f>
        <v>0</v>
      </c>
      <c r="L43" s="29">
        <f>ROUND(I43+ K43,2)</f>
        <v>0</v>
      </c>
      <c r="M43" s="14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53</v>
      </c>
      <c r="G44" s="8">
        <v>40</v>
      </c>
      <c r="H44" s="30">
        <v>0</v>
      </c>
      <c r="I44" s="28">
        <f>ROUND(G44* H44,2)</f>
        <v>0</v>
      </c>
      <c r="J44" s="5">
        <v>23</v>
      </c>
      <c r="K44" s="28">
        <f>ROUND(I44* J44/100,2)</f>
        <v>0</v>
      </c>
      <c r="L44" s="31">
        <f>ROUND(I44+ K44,2)</f>
        <v>0</v>
      </c>
      <c r="M44" s="26"/>
    </row>
    <row r="45" spans="2:13" s="1" customFormat="1" ht="19.7" customHeight="1" x14ac:dyDescent="0.2">
      <c r="B45" s="5">
        <v>15</v>
      </c>
      <c r="C45" s="6" t="s">
        <v>106</v>
      </c>
      <c r="D45" s="6" t="s">
        <v>107</v>
      </c>
      <c r="E45" s="7" t="s">
        <v>108</v>
      </c>
      <c r="F45" s="6" t="s">
        <v>14</v>
      </c>
      <c r="G45" s="8">
        <v>80</v>
      </c>
      <c r="H45" s="30">
        <v>0</v>
      </c>
      <c r="I45" s="28">
        <f>ROUND(G45* H45,2)</f>
        <v>0</v>
      </c>
      <c r="J45" s="5">
        <v>23</v>
      </c>
      <c r="K45" s="28">
        <f>ROUND(I45* J45/100,2)</f>
        <v>0</v>
      </c>
      <c r="L45" s="29">
        <f>ROUND(I45+ K45,2)</f>
        <v>0</v>
      </c>
      <c r="M45" s="14"/>
    </row>
    <row r="46" spans="2:13" s="1" customFormat="1" ht="19.7" customHeight="1" x14ac:dyDescent="0.2">
      <c r="B46" s="5">
        <v>16</v>
      </c>
      <c r="C46" s="6" t="s">
        <v>60</v>
      </c>
      <c r="D46" s="6" t="s">
        <v>61</v>
      </c>
      <c r="E46" s="7" t="s">
        <v>62</v>
      </c>
      <c r="F46" s="6" t="s">
        <v>53</v>
      </c>
      <c r="G46" s="8">
        <v>49</v>
      </c>
      <c r="H46" s="30">
        <v>0</v>
      </c>
      <c r="I46" s="28">
        <f>ROUND(G46* H46,2)</f>
        <v>0</v>
      </c>
      <c r="J46" s="5">
        <v>23</v>
      </c>
      <c r="K46" s="28">
        <f>ROUND(I46* J46/100,2)</f>
        <v>0</v>
      </c>
      <c r="L46" s="29">
        <f>ROUND(I46+ K46,2)</f>
        <v>0</v>
      </c>
      <c r="M46" s="14"/>
    </row>
    <row r="47" spans="2:13" s="1" customFormat="1" ht="19.7" customHeight="1" x14ac:dyDescent="0.2">
      <c r="B47" s="5">
        <v>17</v>
      </c>
      <c r="C47" s="6" t="s">
        <v>63</v>
      </c>
      <c r="D47" s="6" t="s">
        <v>64</v>
      </c>
      <c r="E47" s="7" t="s">
        <v>65</v>
      </c>
      <c r="F47" s="6" t="s">
        <v>53</v>
      </c>
      <c r="G47" s="8">
        <v>20</v>
      </c>
      <c r="H47" s="30">
        <v>0</v>
      </c>
      <c r="I47" s="28">
        <f>ROUND(G47* H47,2)</f>
        <v>0</v>
      </c>
      <c r="J47" s="5">
        <v>23</v>
      </c>
      <c r="K47" s="28">
        <f>ROUND(I47* J47/100,2)</f>
        <v>0</v>
      </c>
      <c r="L47" s="29">
        <f>ROUND(I47+ K47,2)</f>
        <v>0</v>
      </c>
      <c r="M47" s="14"/>
    </row>
    <row r="48" spans="2:13" s="1" customFormat="1" ht="19.7" customHeight="1" x14ac:dyDescent="0.2">
      <c r="B48" s="5">
        <v>18</v>
      </c>
      <c r="C48" s="6" t="s">
        <v>66</v>
      </c>
      <c r="D48" s="6" t="s">
        <v>67</v>
      </c>
      <c r="E48" s="7" t="s">
        <v>68</v>
      </c>
      <c r="F48" s="6" t="s">
        <v>53</v>
      </c>
      <c r="G48" s="8">
        <v>41</v>
      </c>
      <c r="H48" s="30">
        <v>0</v>
      </c>
      <c r="I48" s="28">
        <f>ROUND(G48* H48,2)</f>
        <v>0</v>
      </c>
      <c r="J48" s="5">
        <v>23</v>
      </c>
      <c r="K48" s="28">
        <f>ROUND(I48* J48/100,2)</f>
        <v>0</v>
      </c>
      <c r="L48" s="29">
        <f>ROUND(I48+ K48,2)</f>
        <v>0</v>
      </c>
      <c r="M48" s="14"/>
    </row>
    <row r="49" spans="2:14" s="1" customFormat="1" ht="19.7" customHeight="1" x14ac:dyDescent="0.2">
      <c r="B49" s="5">
        <v>19</v>
      </c>
      <c r="C49" s="6" t="s">
        <v>69</v>
      </c>
      <c r="D49" s="6" t="s">
        <v>70</v>
      </c>
      <c r="E49" s="7" t="s">
        <v>71</v>
      </c>
      <c r="F49" s="6" t="s">
        <v>53</v>
      </c>
      <c r="G49" s="8">
        <v>2</v>
      </c>
      <c r="H49" s="30">
        <v>0</v>
      </c>
      <c r="I49" s="28">
        <f>ROUND(G49* H49,2)</f>
        <v>0</v>
      </c>
      <c r="J49" s="5">
        <v>23</v>
      </c>
      <c r="K49" s="28">
        <f>ROUND(I49* J49/100,2)</f>
        <v>0</v>
      </c>
      <c r="L49" s="29">
        <f>ROUND(I49+ K49,2)</f>
        <v>0</v>
      </c>
      <c r="M49" s="14"/>
    </row>
    <row r="50" spans="2:14" s="1" customFormat="1" ht="19.7" customHeight="1" x14ac:dyDescent="0.2">
      <c r="B50" s="5">
        <v>20</v>
      </c>
      <c r="C50" s="6" t="s">
        <v>72</v>
      </c>
      <c r="D50" s="6" t="s">
        <v>73</v>
      </c>
      <c r="E50" s="7" t="s">
        <v>74</v>
      </c>
      <c r="F50" s="6" t="s">
        <v>75</v>
      </c>
      <c r="G50" s="8">
        <v>4</v>
      </c>
      <c r="H50" s="30">
        <v>0</v>
      </c>
      <c r="I50" s="28">
        <f>ROUND(G50* H50,2)</f>
        <v>0</v>
      </c>
      <c r="J50" s="5">
        <v>23</v>
      </c>
      <c r="K50" s="28">
        <f>ROUND(I50* J50/100,2)</f>
        <v>0</v>
      </c>
      <c r="L50" s="29">
        <f>ROUND(I50+ K50,2)</f>
        <v>0</v>
      </c>
      <c r="M50" s="14"/>
    </row>
    <row r="51" spans="2:14" s="1" customFormat="1" ht="19.7" customHeight="1" x14ac:dyDescent="0.2">
      <c r="B51" s="5">
        <v>21</v>
      </c>
      <c r="C51" s="6" t="s">
        <v>76</v>
      </c>
      <c r="D51" s="6" t="s">
        <v>77</v>
      </c>
      <c r="E51" s="7" t="s">
        <v>78</v>
      </c>
      <c r="F51" s="6" t="s">
        <v>75</v>
      </c>
      <c r="G51" s="8">
        <v>10</v>
      </c>
      <c r="H51" s="30">
        <v>0</v>
      </c>
      <c r="I51" s="28">
        <f>ROUND(G51* H51,2)</f>
        <v>0</v>
      </c>
      <c r="J51" s="5">
        <v>23</v>
      </c>
      <c r="K51" s="28">
        <f>ROUND(I51* J51/100,2)</f>
        <v>0</v>
      </c>
      <c r="L51" s="29">
        <f>ROUND(I51+ K51,2)</f>
        <v>0</v>
      </c>
      <c r="M51" s="14"/>
    </row>
    <row r="52" spans="2:14" s="1" customFormat="1" ht="38.85" customHeight="1" x14ac:dyDescent="0.2">
      <c r="B52" s="5">
        <v>22</v>
      </c>
      <c r="C52" s="6" t="s">
        <v>79</v>
      </c>
      <c r="D52" s="6" t="s">
        <v>80</v>
      </c>
      <c r="E52" s="7" t="s">
        <v>81</v>
      </c>
      <c r="F52" s="6" t="s">
        <v>14</v>
      </c>
      <c r="G52" s="8">
        <v>4</v>
      </c>
      <c r="H52" s="30">
        <v>0</v>
      </c>
      <c r="I52" s="28">
        <f>ROUND(G52* H52,2)</f>
        <v>0</v>
      </c>
      <c r="J52" s="5">
        <v>8</v>
      </c>
      <c r="K52" s="28">
        <f>ROUND(I52* J52/100,2)</f>
        <v>0</v>
      </c>
      <c r="L52" s="29">
        <f>ROUND(I52+ K52,2)</f>
        <v>0</v>
      </c>
      <c r="M52" s="14"/>
    </row>
    <row r="53" spans="2:14" s="1" customFormat="1" ht="55.9" customHeight="1" x14ac:dyDescent="0.2"/>
    <row r="54" spans="2:14" s="1" customFormat="1" ht="21.4" customHeight="1" x14ac:dyDescent="0.2">
      <c r="B54" s="24" t="s">
        <v>82</v>
      </c>
      <c r="C54" s="24"/>
      <c r="D54" s="24"/>
      <c r="E54" s="24"/>
      <c r="F54" s="32">
        <f>ROUND(I30+I31+I32+I33+I34+I35+I36+I37+I38+I39+I40+I41+I42+I43+I44+I45+I46+I47+I48+I49+I50+I51+I52,2)</f>
        <v>0</v>
      </c>
      <c r="G54" s="33"/>
      <c r="H54" s="33"/>
      <c r="I54" s="33"/>
      <c r="J54" s="33"/>
      <c r="K54" s="33"/>
      <c r="L54" s="33"/>
      <c r="M54" s="34"/>
    </row>
    <row r="55" spans="2:14" s="1" customFormat="1" ht="21.4" customHeight="1" x14ac:dyDescent="0.2">
      <c r="B55" s="24" t="s">
        <v>83</v>
      </c>
      <c r="C55" s="24"/>
      <c r="D55" s="24"/>
      <c r="E55" s="24"/>
      <c r="F55" s="31">
        <f>ROUND(L30+L31+L32+L33+L34+L35+L36+L37+L38+L39+L40+L41+L42+L43+L44+L45+L46+L47+L48+L49+L50+L51+L52,2)</f>
        <v>0</v>
      </c>
      <c r="G55" s="35"/>
      <c r="H55" s="35"/>
      <c r="I55" s="35"/>
      <c r="J55" s="35"/>
      <c r="K55" s="35"/>
      <c r="L55" s="35"/>
      <c r="M55" s="26"/>
    </row>
    <row r="56" spans="2:14" s="1" customFormat="1" ht="11.1" customHeight="1" x14ac:dyDescent="0.2"/>
    <row r="57" spans="2:14" s="1" customFormat="1" ht="80.099999999999994" customHeight="1" x14ac:dyDescent="0.2">
      <c r="B57" s="37" t="s">
        <v>98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2:14" s="1" customFormat="1" ht="2.65" customHeight="1" x14ac:dyDescent="0.2"/>
    <row r="59" spans="2:14" s="1" customFormat="1" ht="110.1" customHeight="1" x14ac:dyDescent="0.2">
      <c r="B59" s="37" t="s">
        <v>99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2:14" s="1" customFormat="1" ht="5.25" customHeight="1" x14ac:dyDescent="0.2"/>
    <row r="61" spans="2:14" s="1" customFormat="1" ht="110.1" customHeight="1" x14ac:dyDescent="0.2">
      <c r="B61" s="10" t="s">
        <v>100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s="1" customFormat="1" ht="5.25" customHeight="1" x14ac:dyDescent="0.2"/>
    <row r="63" spans="2:14" s="1" customFormat="1" ht="37.9" customHeight="1" x14ac:dyDescent="0.2">
      <c r="C63" s="23" t="s">
        <v>91</v>
      </c>
      <c r="D63" s="23"/>
      <c r="E63" s="23"/>
      <c r="F63" s="17" t="s">
        <v>92</v>
      </c>
      <c r="G63" s="17"/>
      <c r="H63" s="17"/>
      <c r="I63" s="17"/>
      <c r="J63" s="17"/>
      <c r="K63" s="17"/>
      <c r="L63" s="17"/>
    </row>
    <row r="64" spans="2:14" s="1" customFormat="1" ht="28.7" customHeight="1" x14ac:dyDescent="0.2"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4" s="1" customFormat="1" ht="28.7" customHeight="1" x14ac:dyDescent="0.2"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4" s="1" customFormat="1" ht="28.7" customHeight="1" x14ac:dyDescent="0.2"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4" s="1" customFormat="1" ht="28.7" customHeight="1" x14ac:dyDescent="0.2"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4" s="1" customFormat="1" ht="2.65" customHeight="1" x14ac:dyDescent="0.2"/>
    <row r="69" spans="2:14" s="1" customFormat="1" ht="203.1" customHeight="1" x14ac:dyDescent="0.2">
      <c r="B69" s="37" t="s">
        <v>101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2:14" s="1" customFormat="1" ht="2.65" customHeight="1" x14ac:dyDescent="0.2"/>
    <row r="71" spans="2:14" s="1" customFormat="1" ht="36.950000000000003" customHeight="1" x14ac:dyDescent="0.2">
      <c r="B71" s="38" t="s">
        <v>102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2:14" s="1" customFormat="1" ht="2.65" customHeight="1" x14ac:dyDescent="0.2"/>
    <row r="73" spans="2:14" s="1" customFormat="1" ht="37.9" customHeight="1" x14ac:dyDescent="0.2">
      <c r="C73" s="23" t="s">
        <v>93</v>
      </c>
      <c r="D73" s="23"/>
      <c r="E73" s="23"/>
      <c r="F73" s="18" t="s">
        <v>94</v>
      </c>
      <c r="G73" s="18"/>
      <c r="H73" s="18"/>
      <c r="I73" s="18"/>
      <c r="J73" s="18"/>
      <c r="K73" s="18"/>
      <c r="L73" s="18"/>
    </row>
    <row r="74" spans="2:14" s="1" customFormat="1" ht="28.7" customHeight="1" x14ac:dyDescent="0.2"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2:14" s="1" customFormat="1" ht="28.7" customHeight="1" x14ac:dyDescent="0.2"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2:14" s="1" customFormat="1" ht="28.7" customHeight="1" x14ac:dyDescent="0.2"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2:14" s="1" customFormat="1" ht="28.7" customHeight="1" x14ac:dyDescent="0.2"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2:14" s="1" customFormat="1" ht="2.65" customHeight="1" x14ac:dyDescent="0.2"/>
    <row r="79" spans="2:14" s="1" customFormat="1" ht="159.94999999999999" customHeight="1" x14ac:dyDescent="0.2">
      <c r="B79" s="37" t="s">
        <v>103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</row>
    <row r="80" spans="2:14" s="1" customFormat="1" ht="2.65" customHeight="1" x14ac:dyDescent="0.2"/>
    <row r="81" spans="2:14" s="1" customFormat="1" ht="54.95" customHeight="1" x14ac:dyDescent="0.2">
      <c r="B81" s="37" t="s">
        <v>104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</row>
    <row r="82" spans="2:14" s="1" customFormat="1" ht="47.45" customHeight="1" x14ac:dyDescent="0.2">
      <c r="B82" s="10" t="s">
        <v>109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9"/>
    </row>
    <row r="83" spans="2:14" s="1" customFormat="1" ht="2.65" customHeight="1" x14ac:dyDescent="0.2"/>
    <row r="84" spans="2:14" s="1" customFormat="1" ht="48" customHeight="1" x14ac:dyDescent="0.2">
      <c r="B84" s="10" t="s">
        <v>110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s="1" customFormat="1" ht="2.65" customHeight="1" x14ac:dyDescent="0.2"/>
    <row r="86" spans="2:14" s="1" customFormat="1" ht="125.1" customHeight="1" x14ac:dyDescent="0.2">
      <c r="B86" s="37" t="s">
        <v>111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</row>
    <row r="87" spans="2:14" s="1" customFormat="1" ht="2.65" customHeight="1" x14ac:dyDescent="0.2"/>
    <row r="88" spans="2:14" s="1" customFormat="1" ht="116.85" customHeight="1" x14ac:dyDescent="0.2">
      <c r="B88" s="10" t="s">
        <v>112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s="1" customFormat="1" ht="2.65" customHeight="1" x14ac:dyDescent="0.2"/>
    <row r="90" spans="2:14" s="1" customFormat="1" ht="75.2" customHeight="1" x14ac:dyDescent="0.2">
      <c r="B90" s="10" t="s">
        <v>113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s="1" customFormat="1" ht="86.85" customHeight="1" x14ac:dyDescent="0.2"/>
    <row r="92" spans="2:14" s="1" customFormat="1" ht="17.649999999999999" customHeight="1" x14ac:dyDescent="0.2">
      <c r="J92" s="12" t="s">
        <v>90</v>
      </c>
      <c r="K92" s="12"/>
      <c r="L92" s="12"/>
    </row>
    <row r="93" spans="2:14" s="1" customFormat="1" ht="145.15" customHeight="1" x14ac:dyDescent="0.2"/>
    <row r="94" spans="2:14" s="1" customFormat="1" ht="81.599999999999994" customHeight="1" x14ac:dyDescent="0.2">
      <c r="B94" s="19" t="s">
        <v>105</v>
      </c>
      <c r="C94" s="19"/>
      <c r="D94" s="19"/>
      <c r="E94" s="19"/>
      <c r="F94" s="19"/>
      <c r="G94" s="19"/>
      <c r="H94" s="19"/>
      <c r="I94" s="19"/>
      <c r="J94" s="19"/>
      <c r="K94" s="19"/>
    </row>
  </sheetData>
  <mergeCells count="78">
    <mergeCell ref="B3:E3"/>
    <mergeCell ref="B5:E5"/>
    <mergeCell ref="B7:E7"/>
    <mergeCell ref="B10:E11"/>
    <mergeCell ref="B24:M24"/>
    <mergeCell ref="B26:M26"/>
    <mergeCell ref="B4:E4"/>
    <mergeCell ref="B54:E54"/>
    <mergeCell ref="L45:M45"/>
    <mergeCell ref="C74:E74"/>
    <mergeCell ref="B55:E55"/>
    <mergeCell ref="B57:N57"/>
    <mergeCell ref="B59:N59"/>
    <mergeCell ref="B6:E6"/>
    <mergeCell ref="B61:N61"/>
    <mergeCell ref="H11:O12"/>
    <mergeCell ref="L43:M43"/>
    <mergeCell ref="L44:M44"/>
    <mergeCell ref="L46:M46"/>
    <mergeCell ref="L47:M47"/>
    <mergeCell ref="L48:M48"/>
    <mergeCell ref="L49:M49"/>
    <mergeCell ref="L50:M50"/>
    <mergeCell ref="L51:M51"/>
    <mergeCell ref="L52:M52"/>
    <mergeCell ref="B94:K94"/>
    <mergeCell ref="B69:N69"/>
    <mergeCell ref="B71:N71"/>
    <mergeCell ref="B79:N79"/>
    <mergeCell ref="B8:E8"/>
    <mergeCell ref="B81:N81"/>
    <mergeCell ref="C16:E16"/>
    <mergeCell ref="C18:E18"/>
    <mergeCell ref="C20:E20"/>
    <mergeCell ref="C22:E22"/>
    <mergeCell ref="C63:E63"/>
    <mergeCell ref="C64:E64"/>
    <mergeCell ref="C65:E65"/>
    <mergeCell ref="C66:E66"/>
    <mergeCell ref="C67:E67"/>
    <mergeCell ref="C73:E73"/>
    <mergeCell ref="F77:L77"/>
    <mergeCell ref="B84:N84"/>
    <mergeCell ref="B86:N86"/>
    <mergeCell ref="B88:N88"/>
    <mergeCell ref="B90:N90"/>
    <mergeCell ref="L42:M42"/>
    <mergeCell ref="C75:E75"/>
    <mergeCell ref="C76:E76"/>
    <mergeCell ref="C77:E77"/>
    <mergeCell ref="F14:I14"/>
    <mergeCell ref="F54:M54"/>
    <mergeCell ref="F55:M55"/>
    <mergeCell ref="F63:L63"/>
    <mergeCell ref="F64:L64"/>
    <mergeCell ref="F65:L65"/>
    <mergeCell ref="F66:L66"/>
    <mergeCell ref="F67:L67"/>
    <mergeCell ref="F73:L73"/>
    <mergeCell ref="F74:L74"/>
    <mergeCell ref="F75:L75"/>
    <mergeCell ref="F76:L76"/>
    <mergeCell ref="B82:M82"/>
    <mergeCell ref="J2:P2"/>
    <mergeCell ref="J92:L9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2025-10-21T09:02:06Z</dcterms:created>
  <dcterms:modified xsi:type="dcterms:W3CDTF">2025-10-30T09:33:09Z</dcterms:modified>
</cp:coreProperties>
</file>