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Josephina potraviny 2018\DSS Pohorelská Maša\Mäso\komplet\"/>
    </mc:Choice>
  </mc:AlternateContent>
  <bookViews>
    <workbookView xWindow="0" yWindow="0" windowWidth="19200" windowHeight="11460"/>
  </bookViews>
  <sheets>
    <sheet name="Príl.č.1 Špecifikácia CaP" sheetId="1" r:id="rId1"/>
  </sheets>
  <definedNames>
    <definedName name="_xlnm.Print_Area" localSheetId="0">'Príl.č.1 Špecifikácia CaP'!$A$1:$M$80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1" i="1" l="1"/>
  <c r="M51" i="1" s="1"/>
  <c r="L52" i="1"/>
  <c r="M52" i="1" s="1"/>
  <c r="L53" i="1"/>
  <c r="M53" i="1" s="1"/>
  <c r="L54" i="1"/>
  <c r="M54" i="1" s="1"/>
  <c r="J52" i="1"/>
  <c r="H51" i="1"/>
  <c r="J51" i="1" s="1"/>
  <c r="H52" i="1"/>
  <c r="H53" i="1"/>
  <c r="J53" i="1" s="1"/>
  <c r="H54" i="1"/>
  <c r="A51" i="1"/>
  <c r="A52" i="1"/>
  <c r="A53" i="1" s="1"/>
  <c r="A54" i="1" s="1"/>
  <c r="A55" i="1" s="1"/>
  <c r="L24" i="1" l="1"/>
  <c r="M24" i="1" l="1"/>
  <c r="M58" i="1" s="1"/>
  <c r="L25" i="1"/>
  <c r="M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L38" i="1"/>
  <c r="M38" i="1" s="1"/>
  <c r="L39" i="1"/>
  <c r="M39" i="1" s="1"/>
  <c r="L40" i="1"/>
  <c r="M40" i="1" s="1"/>
  <c r="L41" i="1"/>
  <c r="M41" i="1" s="1"/>
  <c r="L42" i="1"/>
  <c r="M42" i="1" s="1"/>
  <c r="L43" i="1"/>
  <c r="M43" i="1" s="1"/>
  <c r="L44" i="1"/>
  <c r="M44" i="1" s="1"/>
  <c r="L45" i="1"/>
  <c r="M45" i="1" s="1"/>
  <c r="L46" i="1"/>
  <c r="M46" i="1" s="1"/>
  <c r="L47" i="1"/>
  <c r="M47" i="1" s="1"/>
  <c r="L48" i="1"/>
  <c r="M48" i="1" s="1"/>
  <c r="L49" i="1"/>
  <c r="M49" i="1" s="1"/>
  <c r="L50" i="1"/>
  <c r="M50" i="1" s="1"/>
  <c r="L55" i="1"/>
  <c r="M55" i="1" s="1"/>
  <c r="L56" i="1"/>
  <c r="M56" i="1" s="1"/>
  <c r="L57" i="1"/>
  <c r="M57" i="1" s="1"/>
  <c r="H25" i="1"/>
  <c r="H26" i="1"/>
  <c r="H27" i="1"/>
  <c r="H28" i="1"/>
  <c r="H29" i="1"/>
  <c r="H30" i="1"/>
  <c r="H31" i="1"/>
  <c r="H32" i="1"/>
  <c r="H33" i="1"/>
  <c r="H34" i="1"/>
  <c r="H35" i="1"/>
  <c r="H36" i="1"/>
  <c r="H37" i="1"/>
  <c r="H38" i="1"/>
  <c r="H39" i="1"/>
  <c r="H40" i="1"/>
  <c r="H41" i="1"/>
  <c r="H42" i="1"/>
  <c r="H43" i="1"/>
  <c r="H44" i="1"/>
  <c r="H45" i="1"/>
  <c r="H46" i="1"/>
  <c r="H47" i="1"/>
  <c r="H48" i="1"/>
  <c r="H49" i="1"/>
  <c r="H50" i="1"/>
  <c r="H55" i="1"/>
  <c r="H56" i="1"/>
  <c r="H57" i="1"/>
  <c r="A25" i="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6" i="1" s="1"/>
  <c r="A57" i="1" s="1"/>
  <c r="J54" i="1" l="1"/>
  <c r="J39" i="1"/>
  <c r="J47" i="1"/>
  <c r="J31" i="1"/>
  <c r="J56" i="1"/>
  <c r="J49" i="1"/>
  <c r="J45" i="1"/>
  <c r="J43" i="1"/>
  <c r="J41" i="1"/>
  <c r="J37" i="1"/>
  <c r="J35" i="1"/>
  <c r="J33" i="1"/>
  <c r="J29" i="1"/>
  <c r="J27" i="1"/>
  <c r="J25" i="1"/>
  <c r="J57" i="1"/>
  <c r="J55" i="1"/>
  <c r="J50" i="1"/>
  <c r="J48" i="1"/>
  <c r="J46" i="1"/>
  <c r="J44" i="1"/>
  <c r="J42" i="1"/>
  <c r="J40" i="1"/>
  <c r="J38" i="1"/>
  <c r="J36" i="1"/>
  <c r="J34" i="1"/>
  <c r="J32" i="1"/>
  <c r="J30" i="1"/>
  <c r="J28" i="1"/>
  <c r="J26" i="1"/>
  <c r="H24" i="1"/>
  <c r="L58" i="1" l="1"/>
  <c r="J24" i="1" l="1"/>
</calcChain>
</file>

<file path=xl/sharedStrings.xml><?xml version="1.0" encoding="utf-8"?>
<sst xmlns="http://schemas.openxmlformats.org/spreadsheetml/2006/main" count="277" uniqueCount="75">
  <si>
    <t>Por.č.</t>
  </si>
  <si>
    <t>Predpokladané množstvo</t>
  </si>
  <si>
    <t>Obchodné meno uchádzača:</t>
  </si>
  <si>
    <t>Sídlo uchádzača:</t>
  </si>
  <si>
    <t>IČO:</t>
  </si>
  <si>
    <t>Právna forma:</t>
  </si>
  <si>
    <t>e-mail:</t>
  </si>
  <si>
    <t>telefonický kontakt:</t>
  </si>
  <si>
    <t>V ............................., dňa .........................</t>
  </si>
  <si>
    <t>[uviesť miesto a dátum podpisu]</t>
  </si>
  <si>
    <t xml:space="preserve">[vypísať meno, priezvisko a funkciu
oprávnenej osoby uchádzača]
</t>
  </si>
  <si>
    <t>merná jednotka</t>
  </si>
  <si>
    <t>Názov tovaru/popis výrobku/požadovaná veľkosť balenia</t>
  </si>
  <si>
    <t>Hmotnosť balenia (v kg) uchádzačom ponúkaného výrobku</t>
  </si>
  <si>
    <t xml:space="preserve">Predpokladané množstvo balení uchádzačom ponúkaného výrobku  v ks (zaokrúhlené na celé kusy)  </t>
  </si>
  <si>
    <t>Špecifikácia cien a položiek</t>
  </si>
  <si>
    <t>Príloha č.1 Výzvy - Špecifikácia cien a položiek</t>
  </si>
  <si>
    <t>doplní uchádzač</t>
  </si>
  <si>
    <t>jednotková cena za mernú jednotku v EUR bez DPH</t>
  </si>
  <si>
    <t>jednotková cena za položku v EUR bez DPH</t>
  </si>
  <si>
    <t>jednotková cena za balenie v EUR bez DPH</t>
  </si>
  <si>
    <r>
      <t xml:space="preserve">                     </t>
    </r>
    <r>
      <rPr>
        <b/>
        <sz val="11"/>
        <color theme="1"/>
        <rFont val="Calibri"/>
        <family val="2"/>
        <charset val="238"/>
        <scheme val="minor"/>
      </rPr>
      <t>BANSKOBYSTRICKÝ</t>
    </r>
    <r>
      <rPr>
        <b/>
        <i/>
        <sz val="11"/>
        <color theme="1"/>
        <rFont val="Calibri"/>
        <family val="2"/>
        <charset val="238"/>
        <scheme val="minor"/>
      </rPr>
      <t xml:space="preserve"> </t>
    </r>
    <r>
      <rPr>
        <sz val="11"/>
        <color theme="1"/>
        <rFont val="Calibri"/>
        <family val="2"/>
        <charset val="238"/>
        <scheme val="minor"/>
      </rPr>
      <t>SAMOSPRÁVNY KRAJ</t>
    </r>
  </si>
  <si>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</si>
  <si>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Jednotková cena tovaru musí byť dodržaná bez ohľadu na veľkosť balenia.</t>
  </si>
  <si>
    <t>Uvedené množstvo tovaru je orientačné a nie je pre OvZP záväzné.</t>
  </si>
  <si>
    <t>Uchádzač vyhlasuje, že * JE / NIE JE platiteľom DPH (uchádzač zakrúžkuje relevantný údaj).</t>
  </si>
  <si>
    <t>Poznámka:</t>
  </si>
  <si>
    <t>dátum musí byť aktuálny vo vzťahu ku dňu uplynutia lehoty na predkladanie ponúk,</t>
  </si>
  <si>
    <t>uchádzač zaokrúhli svoje návrhy v zmysle matematických pravidiel na 2 desatinné miesta.</t>
  </si>
  <si>
    <r>
      <t xml:space="preserve">špecifikácia cien a položiek uchádzača  musí byť v zmysle bodu č. 11 Výzvy </t>
    </r>
    <r>
      <rPr>
        <i/>
        <u/>
        <sz val="9"/>
        <color theme="1"/>
        <rFont val="Calibri"/>
        <family val="2"/>
        <charset val="238"/>
        <scheme val="minor"/>
      </rPr>
      <t>vložený do systému JOSEPHINE vo formáte .pdf“,</t>
    </r>
  </si>
  <si>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</si>
  <si>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Bližšia špecifikácia  - popis uchádzačom ponúkaného výrobku</t>
  </si>
  <si>
    <t>Konkrétny (obchodný) názov uchádzačom ponúkaného výrobku</t>
  </si>
  <si>
    <t>jednotková cena za položku v EUR s  DPH</t>
  </si>
  <si>
    <r>
      <rPr>
        <b/>
        <sz val="11"/>
        <rFont val="Calibri"/>
        <family val="2"/>
        <charset val="238"/>
        <scheme val="minor"/>
      </rPr>
      <t>celková cena za predmet zákazky v EUR</t>
    </r>
    <r>
      <rPr>
        <sz val="11"/>
        <rFont val="Calibri"/>
        <family val="2"/>
        <charset val="238"/>
        <scheme val="minor"/>
      </rPr>
      <t xml:space="preserve"> bez DPH a </t>
    </r>
    <r>
      <rPr>
        <b/>
        <sz val="11"/>
        <rFont val="Calibri"/>
        <family val="2"/>
        <charset val="238"/>
        <scheme val="minor"/>
      </rPr>
      <t>s DPH  (návrh na plnenie kritéria)</t>
    </r>
  </si>
  <si>
    <t>DPH</t>
  </si>
  <si>
    <t>Domov sociálnych služieb</t>
  </si>
  <si>
    <t>Pohorelská Maša 57,</t>
  </si>
  <si>
    <t>976 69 Pohorelá</t>
  </si>
  <si>
    <t>Dodávka mäsa a mäsových výrobkov pre DSS Pohorelská Maša</t>
  </si>
  <si>
    <t>Hovädzí roštenec BK - kuchynská úprava - býk, podlhovastý sval oválneho tvaru, najmä u starších kusov je prerastaná aj vnútrosvalovým tukom, čím vzniká tzv. mramorovanie mäsa. Povrch je pokrytý jemnou blanou, prípustný je aj výskyt nesúvislého tukového krytia.</t>
  </si>
  <si>
    <t>kg</t>
  </si>
  <si>
    <t>Hovädzie zadné bez kosti - kuchynská úprava - býk, čerstvé hovädzie stehno bez kosti špeciálne upravené, ktorým je vykostené stehno rozdelené po blanách na jednotlivé šály, valec, predstehno a kvetovú špičku, ktorých povrch je upravený až na povrchovú blanu svalov, bez loja, s oddeleným korbáčikom a plátkom vrchného šálu, bez mäkkých šliach a strapcovitých zvyškov mäsa.</t>
  </si>
  <si>
    <t>Hovädzie predné bez kosti - kuchynská úprava - býk, čerstvé hovädzie plece bez kosti špeciálne upravené, ktorým je plece vykostené bez loja, bez nožiny a svaloviny predlaktia, bez plátku z vnútornej strany lopatky, koncových šliach a strapcovitých zvyškov mäsa.</t>
  </si>
  <si>
    <t>Bravčové stehno bez kosti - čerstvé bravčové stehno bez kosti, špeciálna  kuchynská úprava - rozobraté na jednotlivé kusy - orech, šály.</t>
  </si>
  <si>
    <t>Bravčové plece bez kosti - kuchynská úprava, čersvé plece bez kosti, kolienka a kože, ktorým je časť jatočne opracovaného tela vykostená, bez hlbokých zárezov do mäsa, bez kože a kĺbových puzdier; tukové pokrytie môže byť najviac do hrúbky 1 cm.</t>
  </si>
  <si>
    <t>Bravčové karé s kostou - kuchynská úprava, čerstvé bravčové karé  špeciálne upravené, ktorým je  karé zbavené povrchového tuku až na svalovinu a strapcovitých zvyškov mäsa, pričom sa oddelia mäsové časti boku.</t>
  </si>
  <si>
    <t>Bravčová krkovička s  kostou - kuchynská úprava, čerstvá bravčová krkovička špeciálne upravená, ktorou je  krkovička bez lopatkovej chrupavky, svaloviny nad chrupavkou a strapcovitých zvyškov mäsa, pričom povrchové krytie tuku sa upraví až na svalovinu.</t>
  </si>
  <si>
    <t xml:space="preserve">Bravčová pečeň - vnútorný orgán ošípanej nachádzajúci sa v brušnej dutine, má typický lalokovitý tvar, možno rozoznať jednotlivé laloky. Povrch lesklý, tuhý, tmavočervenej až bordovej farby, vnútro tvorí homogénna hubovitá hmota bez tuku. Na povrchu sa môžu nachádzať zvyšky cievneho napájania. </t>
  </si>
  <si>
    <t>Párky hydinové - Zloženie : Hydinové mechanicky separované mäso min. 70%, bravčové kože min. 11%, pitná voda, zemiakový škrob, sójová bielkovina, jedlá soľ, stabilizátor E451,E450; farbivo E120,koreniny a extrakty korenín, zvýrazňovač chutnosti E621,E635; chemická konzervačná látka E250, antioxidant E301, maltodextrín, prírodná aróma.</t>
  </si>
  <si>
    <t>Párky spišské - Zloženie : bravčové mäso min. 48 %, hovädzie mäso min. 21 %, bravčový tuk, bravčové kože, pitná voda, dusitanová soliaca zmes, jedlá soľ, konzervačná látka, paprika mletá sladká, paprika mletá pálivá.</t>
  </si>
  <si>
    <t>Párky bratislavské - Zloženie : bravčové mäso min. 38%, hovädzie mäso min. 16%, pitná voda, bravčové kože min. 19%, bravčová slanina min. 8 %, jedlá soľ, konzervačná látka E 250, zmes prírodných korenín, stabilizátor E 450 a E 451.</t>
  </si>
  <si>
    <t>Párky obyčajné - Zloženie: Bravčové mäso min. 40 %, hovädzie mäso min. 23 %, pitná voda, zemiakový škrob, stabilizátor: E451, koreniny, extrakty korenín, arómy, antioxidant: E316, dextróza, farbivo: E120, konzervačná látka: E250, jedlá soľ.</t>
  </si>
  <si>
    <t>Párky špekačky - Zloženie: Bravčové mäso min. 62 %, Hovädzie mäso min. 19 %, pitná voda, stabilizátor: E451, antioxidant: E316, koreniny, sušená zelenina, extrakty korenín, prírodné arómy, farbivo: E120 konzervačná látka: E250, jedlá soľ.</t>
  </si>
  <si>
    <t>Jaternica - Zloženie : Bravčové mäso min. 39%, bravčové srdce a jazyk min. 19%, bravčové kože min. 18%, pitná voda, jačmenné krúpy, cibuľa, cesnak, jedlá soľ, koreniny.</t>
  </si>
  <si>
    <t>Údená klobása domáca - Bravčové mäso,soľ, červená mletá paprika,
rozpučený cesnak, mletá rasca, čierne mleté korenie, črevá.</t>
  </si>
  <si>
    <t>Údená krkovička bez kosti - kuchynská úprava, údená bravčová krkovička, údená teplým dymom, špeciálne upravená, ktorou je vykostená krkovička bez lopatkovej chrupavky, svaloviny nad chrupavkou a strapcovitých zvyškov mäsa, pričom povrchové krytie tuku sa upraví až na svalovinu. Prísady : jedlá soľ, chemická konzervačná látka E250.</t>
  </si>
  <si>
    <t>Údené karé bez kosti - kuchynská úprava, údené bravčové karé bez kosti, údené teplým dymom, špeciálne upravené, ktorým je vykostené karé zbavené povrchového tuku až na svalovinu a strapcovitých zvyškov mäsa, pričom sa oddelia mäsové časti boku. Prísady : jedlá soľ, chemická konzervačná látka E250.</t>
  </si>
  <si>
    <t>Údená slanina bez kože - hrúbka min. 2 cm. Zloženie: bravčová slanina bez kože, konzervačná látka: E250, jedlá soľ, pitná voda.</t>
  </si>
  <si>
    <t>Údená slanina vysoká s kožou - hrúbka min. 4 cm.  Zloženie: bravčová slanina bez kože, konzervačná látka: E250, jedlá soľ, pitná voda.</t>
  </si>
  <si>
    <t>Gazdovská slanina - Zloženie: bravčová slanina, pitná voda, konzervačná látka E250, zemiakový škrob, zahusťovadlo: E407, stabilizátor: E451, E452, bravčová bielkovina, zvýrazňovač chuti: E621, sacharóza, jedlá soľ, antioxidantE316, dextróza, prírodné farbivo, rasca.</t>
  </si>
  <si>
    <t>Oravská slanina - Zloženie : bravčový bok min. 88%, pitná voda, jedlá soľ.</t>
  </si>
  <si>
    <t>Bravčová masť- balenie min. 0,5kg</t>
  </si>
  <si>
    <t>Oškvarky bravčové mleté - vyrobené vyškvarením bravčovej slaniny, bez akýchkoľvek prísad, korenín,konzervantov a soli.</t>
  </si>
  <si>
    <t>Bravčová šunka - Zloženie: min. 70%bravč.stehno, voda, cukor, dusit.sol.zmes, zmes korenín, antioxidant E301, stabilizátor E452, E450, zahusť.prostr. E407.</t>
  </si>
  <si>
    <t>Hydinová šunka - Zloženie : kuracie prsia min. 33% kuracie stehno min. 31%, pitná voda, jedlá soľ, konzervačná látka E250 , zahusťovadlo E407, modifikovaný kukuričný škrob E1422 , zemiakový škrob, stabilizátor E451, antioxidant E316 a E331 , zvýrazňovač chutí a arómy E621, zahusťovadlo E415, E417.</t>
  </si>
  <si>
    <t>Bystrická saláma alebo ekvivalent - vyrobená z kvalitného bravčového mäsa, dochutená čerstvým cesnakom, rascou, paprikou, čiernym korením. Údená na studenom dyme.</t>
  </si>
  <si>
    <t>Šunková saláma - Zloženie : bravčové mäso min. 51%, bravčová slanina min. 5%, bravčové kože min. 4%, pitná voda, zemiakový škrob, jedlá soľ, modifikovaný škrob E1420, E1422; stabilizátor E450, E451;zahusťovadlo E407, maltodextrín, mliečna bielkovina, dextróza, zvýrazňovač chutnosti E621,chemická konzervačná látka E250, antioxidant E301, E300; koreniny(s horčicou), extrakty korenín, aróma, farbivo E120.</t>
  </si>
  <si>
    <t xml:space="preserve">Šunková pena Maťko alebo ekvivalent Kubko, Miško a pod 100 g Mäsový vývar, Bravčová slanina, Bravčová stehno min. 19 %, Pitná voda, Dextróza, Tapiokový škrob, Živočíšna (bravčová) bielkovina, Stabilizátory: E412, E450, E451, Bambusová vláknina, Bielkovina (hrachová, zemiaková), Zvýrazňovač chuti: E621, Cesnakový prášok, Kvasnicový extrakt, Dymová aróma, Antioxidant: E300, 
</t>
  </si>
  <si>
    <t>Saláma Nitran - Zloženie : bravčové mäso ,hovädzie mäso technologicky pomocné látky bravčová slanina, jedlá soľ, cukornaté látky, koreniny a extrakty korenín, dextróza, zvýrazňovač chutnosti E621, E635; chemická konzervačná látka E250, štartovacia kultúra, antioxidant E300, maltodextrín, farbivo E120, regulátor kyslosti E575.</t>
  </si>
  <si>
    <t>Saláma Vysočina - Zloženie : bravčové mäso min. 51%,hovädzie mäso min. 8%, bravčová slanina, pitná voda, jedlá soľ, cesnak, emulgátor E450, koreniny, chemická konzervačná látka E250, antioxidant E316, E330;zvýrazňovač chutnosti E621, aróma, extrakty korenín, farbivo E120.</t>
  </si>
  <si>
    <t>Saláma Malokarpatská - Zloženie : bravčové mäso, technologicky pomocné látky- bravčová slanina, jedlá soľ, cukornaté látky, koreniny a extrakty korenín, prírodné červené farbivo, chemická konzervačná látka E250, antioxidant E316, zvýrazňovač chutnosti E621, E635; štartovacia kultúra, maltodextrín, regulátor kyslosti E575.</t>
  </si>
  <si>
    <t>Tlačenka hydinová - Zloženie : kuracie mäso min.38%, bravčové kože min. 22%, pitná voda, jedlá soľ, cesnak, koreniny.</t>
  </si>
  <si>
    <t>Sekaná pečená podiel min. 37% bravč. mäsa alebo ekvivalentná náhrada</t>
  </si>
  <si>
    <t>Pečeňový syr  - Zloženie : bravčová slanina min. 65%, bravčová pečeň min. 8%, pitná voda, jedlá soľ, koreniny.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</si>
</sst>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b/>
      <sz val="11"/>
      <name val="Calibri"/>
      <family val="2"/>
      <charset val="238"/>
      <scheme val="minor"/>
    </font>
    <font>
      <sz val="11"/>
      <name val="Times New Roman"/>
      <family val="1"/>
      <charset val="238"/>
    </font>
    <font>
      <sz val="11"/>
      <color theme="1"/>
      <name val="Times New Roman"/>
      <family val="1"/>
      <charset val="238"/>
    </font>
    <font>
      <b/>
      <sz val="9"/>
      <color rgb="FF000000"/>
      <name val="Times New Roman"/>
      <family val="1"/>
      <charset val="238"/>
    </font>
    <font>
      <b/>
      <sz val="8"/>
      <color rgb="FF000000"/>
      <name val="Times New Roman"/>
      <family val="1"/>
      <charset val="238"/>
    </font>
    <font>
      <sz val="8"/>
      <color theme="1"/>
      <name val="Times New Roman"/>
      <family val="1"/>
      <charset val="238"/>
    </font>
    <font>
      <b/>
      <i/>
      <sz val="12"/>
      <color theme="1"/>
      <name val="Calibri"/>
      <family val="2"/>
      <charset val="238"/>
      <scheme val="minor"/>
    </font>
    <font>
      <b/>
      <sz val="14"/>
      <color theme="1"/>
      <name val="Calibri"/>
      <family val="2"/>
      <charset val="238"/>
      <scheme val="minor"/>
    </font>
    <font>
      <sz val="14"/>
      <color theme="1"/>
      <name val="Calibri"/>
      <family val="2"/>
      <charset val="238"/>
      <scheme val="minor"/>
    </font>
    <font>
      <b/>
      <i/>
      <sz val="11"/>
      <color theme="1"/>
      <name val="Calibri"/>
      <family val="2"/>
      <charset val="238"/>
      <scheme val="minor"/>
    </font>
    <font>
      <b/>
      <sz val="16"/>
      <color theme="1"/>
      <name val="Calibri"/>
      <family val="2"/>
      <charset val="238"/>
      <scheme val="minor"/>
    </font>
    <font>
      <i/>
      <sz val="11"/>
      <color rgb="FFFF0000"/>
      <name val="Times New Roman"/>
      <family val="1"/>
      <charset val="238"/>
    </font>
    <font>
      <i/>
      <sz val="11"/>
      <color rgb="FFFF0000"/>
      <name val="Calibri"/>
      <family val="2"/>
      <charset val="238"/>
      <scheme val="minor"/>
    </font>
    <font>
      <i/>
      <sz val="9"/>
      <color theme="1"/>
      <name val="Calibri"/>
      <family val="2"/>
      <charset val="238"/>
      <scheme val="minor"/>
    </font>
    <font>
      <i/>
      <u/>
      <sz val="9"/>
      <color theme="1"/>
      <name val="Calibri"/>
      <family val="2"/>
      <charset val="238"/>
      <scheme val="minor"/>
    </font>
    <font>
      <sz val="10"/>
      <name val="Calibri"/>
      <family val="2"/>
      <charset val="238"/>
      <scheme val="minor"/>
    </font>
    <font>
      <sz val="10"/>
      <color theme="1"/>
      <name val="Calibri"/>
      <family val="2"/>
      <charset val="238"/>
      <scheme val="minor"/>
    </font>
    <font>
      <sz val="10"/>
      <name val="Arial"/>
      <family val="2"/>
      <charset val="238"/>
    </font>
    <font>
      <sz val="10"/>
      <color rgb="FF000000"/>
      <name val="Calibri"/>
      <family val="2"/>
      <charset val="23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0" fillId="0" borderId="0"/>
  </cellStyleXfs>
  <cellXfs count="93">
    <xf numFmtId="0" fontId="0" fillId="0" borderId="0" xfId="0"/>
    <xf numFmtId="0" fontId="0" fillId="0" borderId="0" xfId="0" applyAlignment="1">
      <alignment horizontal="righ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right" vertical="center"/>
    </xf>
    <xf numFmtId="0" fontId="2" fillId="0" borderId="0" xfId="0" applyFont="1" applyFill="1"/>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0" fillId="0" borderId="0" xfId="0" applyFill="1" applyAlignment="1"/>
    <xf numFmtId="0" fontId="0" fillId="0" borderId="0" xfId="0" applyFill="1"/>
    <xf numFmtId="0" fontId="0" fillId="0" borderId="2" xfId="0" applyBorder="1"/>
    <xf numFmtId="0" fontId="0" fillId="0" borderId="2" xfId="0" applyBorder="1" applyAlignment="1"/>
    <xf numFmtId="1" fontId="4" fillId="0" borderId="1" xfId="0" applyNumberFormat="1" applyFont="1" applyFill="1" applyBorder="1" applyAlignment="1">
      <alignment horizontal="center" vertical="center" wrapText="1"/>
    </xf>
    <xf numFmtId="0" fontId="3" fillId="0" borderId="0" xfId="0" applyFont="1" applyFill="1" applyBorder="1" applyAlignment="1">
      <alignment horizontal="right" wrapText="1"/>
    </xf>
    <xf numFmtId="0" fontId="2" fillId="0" borderId="0" xfId="0" applyFont="1" applyFill="1" applyBorder="1"/>
    <xf numFmtId="2" fontId="15" fillId="0" borderId="1" xfId="0" applyNumberFormat="1" applyFont="1" applyBorder="1" applyAlignment="1">
      <alignment horizontal="center" vertical="center"/>
    </xf>
    <xf numFmtId="2" fontId="14" fillId="0" borderId="1" xfId="0" applyNumberFormat="1" applyFont="1" applyFill="1" applyBorder="1" applyAlignment="1">
      <alignment horizontal="center" vertical="center" wrapText="1"/>
    </xf>
    <xf numFmtId="0" fontId="0" fillId="0" borderId="0" xfId="0" applyAlignment="1"/>
    <xf numFmtId="0" fontId="13" fillId="0" borderId="0" xfId="0" applyFont="1" applyAlignment="1">
      <alignment horizontal="center" vertical="center"/>
    </xf>
    <xf numFmtId="0" fontId="2" fillId="0" borderId="0" xfId="0" applyFont="1" applyFill="1" applyBorder="1" applyAlignment="1">
      <alignment horizontal="left" vertical="center" wrapText="1"/>
    </xf>
    <xf numFmtId="0" fontId="0" fillId="0" borderId="0" xfId="0" applyAlignment="1">
      <alignment horizontal="left"/>
    </xf>
    <xf numFmtId="0" fontId="5"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2" fillId="0" borderId="0" xfId="0" applyFont="1" applyFill="1" applyBorder="1" applyAlignment="1">
      <alignment horizontal="left" vertical="center"/>
    </xf>
    <xf numFmtId="0" fontId="0" fillId="0" borderId="0" xfId="0" applyFill="1" applyAlignment="1"/>
    <xf numFmtId="0" fontId="0" fillId="0" borderId="0" xfId="0" applyAlignment="1">
      <alignment horizontal="left"/>
    </xf>
    <xf numFmtId="0" fontId="9" fillId="0" borderId="0" xfId="0" applyFont="1" applyFill="1" applyAlignment="1">
      <alignment wrapText="1"/>
    </xf>
    <xf numFmtId="0" fontId="0" fillId="0" borderId="0" xfId="0" applyAlignment="1">
      <alignment horizontal="left"/>
    </xf>
    <xf numFmtId="0" fontId="0" fillId="0" borderId="0" xfId="0" applyFill="1" applyAlignmen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applyAlignment="1"/>
    <xf numFmtId="2" fontId="15" fillId="0" borderId="1" xfId="0" applyNumberFormat="1" applyFont="1" applyBorder="1" applyAlignment="1">
      <alignment horizontal="center" vertical="center" wrapText="1"/>
    </xf>
    <xf numFmtId="2" fontId="2" fillId="0" borderId="3" xfId="0" applyNumberFormat="1" applyFont="1" applyBorder="1" applyAlignment="1">
      <alignment horizontal="center" vertical="center"/>
    </xf>
    <xf numFmtId="2" fontId="15" fillId="0" borderId="3" xfId="0" applyNumberFormat="1" applyFont="1" applyBorder="1" applyAlignment="1">
      <alignment horizontal="center" vertical="center"/>
    </xf>
    <xf numFmtId="2" fontId="0" fillId="0" borderId="3" xfId="0" applyNumberFormat="1" applyBorder="1" applyAlignment="1">
      <alignment horizontal="center" vertical="center"/>
    </xf>
    <xf numFmtId="0" fontId="0" fillId="0" borderId="3" xfId="0"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0" fillId="0" borderId="0" xfId="0" applyBorder="1" applyAlignment="1">
      <alignment horizontal="left"/>
    </xf>
    <xf numFmtId="0" fontId="0" fillId="0" borderId="7" xfId="0" applyBorder="1"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0" xfId="0" applyFont="1" applyBorder="1" applyAlignment="1">
      <alignment horizontal="right" vertical="top" wrapText="1"/>
    </xf>
    <xf numFmtId="0" fontId="0" fillId="0" borderId="0" xfId="0" applyBorder="1" applyAlignment="1"/>
    <xf numFmtId="0" fontId="0" fillId="0" borderId="0" xfId="0" applyBorder="1" applyAlignment="1">
      <alignment wrapText="1"/>
    </xf>
    <xf numFmtId="0" fontId="12" fillId="0" borderId="7" xfId="0" applyFont="1" applyBorder="1" applyAlignment="1">
      <alignment horizontal="right" vertical="top" wrapText="1"/>
    </xf>
    <xf numFmtId="0" fontId="0" fillId="0" borderId="7" xfId="0" applyBorder="1" applyAlignment="1">
      <alignment wrapText="1"/>
    </xf>
    <xf numFmtId="0" fontId="0" fillId="0" borderId="1" xfId="0" applyBorder="1" applyAlignment="1">
      <alignment horizontal="center" vertical="center" wrapText="1"/>
    </xf>
    <xf numFmtId="0" fontId="0" fillId="0" borderId="0" xfId="0" applyAlignment="1">
      <alignment horizontal="right" wrapText="1"/>
    </xf>
    <xf numFmtId="0" fontId="0" fillId="0" borderId="0" xfId="0" applyAlignment="1">
      <alignment wrapText="1"/>
    </xf>
    <xf numFmtId="0" fontId="9" fillId="0" borderId="0" xfId="0" applyFont="1" applyFill="1" applyAlignment="1">
      <alignment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Alignment="1"/>
    <xf numFmtId="0" fontId="12" fillId="0" borderId="0" xfId="0" applyFont="1" applyBorder="1" applyAlignment="1">
      <alignment horizontal="left" vertical="top"/>
    </xf>
    <xf numFmtId="0" fontId="0" fillId="0" borderId="0" xfId="0" applyBorder="1" applyAlignment="1">
      <alignment horizontal="left"/>
    </xf>
    <xf numFmtId="0" fontId="0" fillId="0" borderId="7" xfId="0" applyBorder="1" applyAlignment="1">
      <alignment horizontal="left"/>
    </xf>
    <xf numFmtId="0" fontId="18" fillId="0" borderId="0" xfId="0" applyFont="1" applyFill="1" applyBorder="1" applyAlignment="1">
      <alignment horizontal="left" vertical="top" wrapText="1"/>
    </xf>
    <xf numFmtId="0" fontId="19" fillId="0" borderId="0" xfId="0" applyFont="1" applyAlignment="1">
      <alignment horizontal="left" vertical="top"/>
    </xf>
    <xf numFmtId="0" fontId="2" fillId="0" borderId="4" xfId="0" applyFont="1" applyFill="1" applyBorder="1" applyAlignment="1">
      <alignment horizontal="right" vertical="top" wrapText="1"/>
    </xf>
    <xf numFmtId="0" fontId="2" fillId="0" borderId="5" xfId="0" applyFont="1" applyFill="1" applyBorder="1" applyAlignment="1">
      <alignment horizontal="right" vertical="top" wrapText="1"/>
    </xf>
    <xf numFmtId="0" fontId="6" fillId="0" borderId="1" xfId="0" applyFont="1" applyFill="1" applyBorder="1" applyAlignment="1">
      <alignment horizontal="center" vertical="center" wrapText="1"/>
    </xf>
    <xf numFmtId="0" fontId="0" fillId="0" borderId="0" xfId="0" applyFont="1" applyFill="1" applyAlignment="1"/>
    <xf numFmtId="0" fontId="0" fillId="0" borderId="1" xfId="0" applyFill="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xf>
    <xf numFmtId="0" fontId="16" fillId="0" borderId="0" xfId="0" applyFont="1" applyAlignment="1"/>
    <xf numFmtId="0" fontId="5" fillId="0" borderId="0" xfId="0" applyFont="1" applyFill="1" applyAlignment="1"/>
    <xf numFmtId="0" fontId="0" fillId="0" borderId="0" xfId="0" applyFill="1" applyAlignment="1"/>
    <xf numFmtId="0" fontId="18" fillId="0" borderId="0" xfId="0" applyFont="1" applyFill="1" applyBorder="1" applyAlignment="1">
      <alignment horizontal="left" vertical="center" wrapText="1"/>
    </xf>
    <xf numFmtId="0" fontId="19" fillId="0" borderId="0" xfId="0" applyFont="1" applyAlignment="1">
      <alignment horizontal="left" wrapText="1"/>
    </xf>
    <xf numFmtId="0" fontId="18" fillId="0" borderId="0" xfId="0" applyFont="1" applyFill="1" applyBorder="1" applyAlignment="1">
      <alignment horizontal="left" vertical="center"/>
    </xf>
    <xf numFmtId="0" fontId="19" fillId="0" borderId="0" xfId="0" applyFont="1" applyAlignment="1">
      <alignment horizontal="left"/>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Border="1" applyAlignment="1">
      <alignment horizontal="left" vertical="top" wrapText="1"/>
    </xf>
    <xf numFmtId="0" fontId="21"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vertical="center" wrapText="1"/>
    </xf>
    <xf numFmtId="0" fontId="19" fillId="0" borderId="1" xfId="0" applyFont="1" applyBorder="1" applyAlignment="1">
      <alignment vertical="center" wrapText="1"/>
    </xf>
    <xf numFmtId="0" fontId="18" fillId="0" borderId="1" xfId="0" applyFont="1" applyFill="1" applyBorder="1" applyAlignment="1">
      <alignment horizontal="center" vertical="center"/>
    </xf>
    <xf numFmtId="0" fontId="19" fillId="0" borderId="1" xfId="0" applyFont="1" applyBorder="1" applyAlignment="1">
      <alignment wrapText="1"/>
    </xf>
    <xf numFmtId="0" fontId="19" fillId="0" borderId="1" xfId="0" applyFont="1" applyBorder="1" applyAlignment="1">
      <alignment horizontal="center" vertical="center"/>
    </xf>
    <xf numFmtId="0" fontId="19" fillId="0" borderId="1" xfId="0" applyFont="1" applyBorder="1" applyAlignment="1">
      <alignment horizontal="center"/>
    </xf>
  </cellXfs>
  <cellStyles count="2">
    <cellStyle name="Normálna" xfId="0" builtinId="0"/>
    <cellStyle name="normáln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1</xdr:col>
      <xdr:colOff>210185</xdr:colOff>
      <xdr:row>2</xdr:row>
      <xdr:rowOff>97155</xdr:rowOff>
    </xdr:to>
    <xdr:pic>
      <xdr:nvPicPr>
        <xdr:cNvPr id="2" name="Obrázok 1" descr="ERBVucBB"/>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476885" cy="506730"/>
        </a:xfrm>
        <a:prstGeom prst="rect">
          <a:avLst/>
        </a:prstGeom>
        <a:noFill/>
        <a:ln>
          <a:noFill/>
        </a:ln>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abSelected="1" topLeftCell="A4" workbookViewId="0">
      <selection activeCell="C25" sqref="C25"/>
    </sheetView>
  </sheetViews>
  <sheetFormatPr defaultRowHeight="15" x14ac:dyDescent="0.25"/>
  <cols>
    <col min="1" max="1" width="5.140625" bestFit="1" customWidth="1"/>
    <col min="2" max="2" width="34.5703125" customWidth="1"/>
    <col min="3" max="3" width="13.28515625" customWidth="1"/>
    <col min="4" max="4" width="7.42578125" customWidth="1"/>
    <col min="5" max="5" width="19.28515625" customWidth="1"/>
    <col min="6" max="6" width="22.42578125" customWidth="1"/>
    <col min="7" max="7" width="14.5703125" customWidth="1"/>
    <col min="8" max="8" width="19" customWidth="1"/>
    <col min="9" max="9" width="9.85546875" customWidth="1"/>
    <col min="10" max="10" width="12.28515625" customWidth="1"/>
    <col min="11" max="11" width="15.28515625" customWidth="1"/>
    <col min="12" max="12" width="13.42578125" customWidth="1"/>
    <col min="13" max="13" width="12.85546875" customWidth="1"/>
  </cols>
  <sheetData>
    <row r="1" spans="1:13" ht="15" customHeight="1" x14ac:dyDescent="0.25">
      <c r="A1" s="63" t="s">
        <v>21</v>
      </c>
      <c r="B1" s="64"/>
      <c r="C1" s="64"/>
      <c r="D1" s="64"/>
      <c r="E1" s="64"/>
      <c r="F1" s="47"/>
      <c r="G1" s="51" t="s">
        <v>36</v>
      </c>
      <c r="H1" s="52"/>
      <c r="I1" s="52"/>
      <c r="J1" s="52"/>
      <c r="K1" s="52"/>
      <c r="L1" s="52"/>
      <c r="M1" s="52"/>
    </row>
    <row r="2" spans="1:13" ht="22.5" customHeight="1" x14ac:dyDescent="0.25">
      <c r="A2" s="64"/>
      <c r="B2" s="64"/>
      <c r="C2" s="64"/>
      <c r="D2" s="64"/>
      <c r="E2" s="64"/>
      <c r="F2" s="47"/>
      <c r="G2" s="51" t="s">
        <v>37</v>
      </c>
      <c r="H2" s="53"/>
      <c r="I2" s="53"/>
      <c r="J2" s="53"/>
      <c r="K2" s="53"/>
      <c r="L2" s="53"/>
      <c r="M2" s="53"/>
    </row>
    <row r="3" spans="1:13" ht="15.75" customHeight="1" thickBot="1" x14ac:dyDescent="0.3">
      <c r="A3" s="65"/>
      <c r="B3" s="65"/>
      <c r="C3" s="65"/>
      <c r="D3" s="65"/>
      <c r="E3" s="65"/>
      <c r="F3" s="48"/>
      <c r="G3" s="54" t="s">
        <v>38</v>
      </c>
      <c r="H3" s="55"/>
      <c r="I3" s="55"/>
      <c r="J3" s="55"/>
      <c r="K3" s="55"/>
      <c r="L3" s="55"/>
      <c r="M3" s="55"/>
    </row>
    <row r="4" spans="1:13" ht="15.75" customHeight="1" x14ac:dyDescent="0.25">
      <c r="A4" s="12"/>
      <c r="B4" s="12"/>
      <c r="C4" s="12"/>
      <c r="D4" s="12"/>
      <c r="E4" s="12"/>
      <c r="F4" s="12"/>
      <c r="G4" s="12"/>
      <c r="H4" s="11"/>
      <c r="I4" s="11"/>
    </row>
    <row r="5" spans="1:13" ht="15" customHeight="1" x14ac:dyDescent="0.25">
      <c r="B5" s="57" t="s">
        <v>16</v>
      </c>
      <c r="C5" s="57"/>
      <c r="D5" s="57"/>
      <c r="E5" s="57"/>
      <c r="F5" s="57"/>
      <c r="G5" s="57"/>
      <c r="H5" s="57"/>
      <c r="I5" s="57"/>
      <c r="J5" s="58"/>
      <c r="K5" s="58"/>
      <c r="L5" s="58"/>
    </row>
    <row r="6" spans="1:13" ht="8.25" customHeight="1" x14ac:dyDescent="0.25"/>
    <row r="7" spans="1:13" ht="30" customHeight="1" x14ac:dyDescent="0.25">
      <c r="A7" s="24"/>
      <c r="B7" s="24"/>
      <c r="C7" s="24"/>
      <c r="D7" s="24"/>
      <c r="E7" s="24"/>
      <c r="F7" s="24"/>
      <c r="G7" s="24"/>
      <c r="H7" s="24"/>
      <c r="I7" s="24"/>
      <c r="J7" s="23"/>
      <c r="K7" s="23"/>
      <c r="L7" s="23"/>
    </row>
    <row r="8" spans="1:13" ht="14.25" customHeight="1" x14ac:dyDescent="0.25">
      <c r="A8" s="6"/>
      <c r="B8" s="6"/>
      <c r="C8" s="6"/>
      <c r="D8" s="6"/>
      <c r="E8" s="6"/>
      <c r="F8" s="24"/>
      <c r="G8" s="13"/>
      <c r="H8" s="6"/>
      <c r="I8" s="24"/>
    </row>
    <row r="9" spans="1:13" ht="18.75" x14ac:dyDescent="0.25">
      <c r="A9" s="60" t="s">
        <v>15</v>
      </c>
      <c r="B9" s="61"/>
      <c r="C9" s="61"/>
      <c r="D9" s="61"/>
      <c r="E9" s="61"/>
      <c r="F9" s="61"/>
      <c r="G9" s="61"/>
      <c r="H9" s="61"/>
      <c r="I9" s="61"/>
      <c r="J9" s="62"/>
      <c r="K9" s="62"/>
      <c r="L9" s="62"/>
    </row>
    <row r="10" spans="1:13" ht="11.25" customHeight="1" x14ac:dyDescent="0.25"/>
    <row r="11" spans="1:13" ht="15.75" x14ac:dyDescent="0.25">
      <c r="A11" s="59" t="s">
        <v>39</v>
      </c>
      <c r="B11" s="59"/>
      <c r="C11" s="59"/>
      <c r="D11" s="59"/>
      <c r="E11" s="59"/>
      <c r="F11" s="59"/>
      <c r="G11" s="59"/>
      <c r="H11" s="59"/>
      <c r="I11" s="34"/>
    </row>
    <row r="12" spans="1:13" ht="10.5" customHeight="1" x14ac:dyDescent="0.25">
      <c r="A12" s="59"/>
      <c r="B12" s="59"/>
      <c r="C12" s="59"/>
      <c r="D12" s="59"/>
      <c r="E12" s="59"/>
      <c r="F12" s="59"/>
      <c r="G12" s="59"/>
      <c r="H12" s="59"/>
      <c r="I12" s="34"/>
    </row>
    <row r="13" spans="1:13" x14ac:dyDescent="0.25">
      <c r="A13" s="76"/>
      <c r="B13" s="77"/>
      <c r="C13" s="77"/>
      <c r="D13" s="77"/>
      <c r="E13" s="77"/>
      <c r="F13" s="77"/>
      <c r="G13" s="77"/>
      <c r="H13" s="77"/>
      <c r="I13" s="36"/>
    </row>
    <row r="14" spans="1:13" x14ac:dyDescent="0.25">
      <c r="A14" s="71" t="s">
        <v>2</v>
      </c>
      <c r="B14" s="71"/>
      <c r="C14" s="14"/>
      <c r="D14" s="14"/>
      <c r="E14" s="14"/>
      <c r="F14" s="32"/>
      <c r="G14" s="14"/>
      <c r="H14" s="14"/>
      <c r="I14" s="36"/>
    </row>
    <row r="15" spans="1:13" x14ac:dyDescent="0.25">
      <c r="A15" s="71" t="s">
        <v>3</v>
      </c>
      <c r="B15" s="71"/>
      <c r="C15" s="14"/>
      <c r="D15" s="14"/>
      <c r="E15" s="14"/>
      <c r="F15" s="32"/>
      <c r="G15" s="14"/>
      <c r="H15" s="14"/>
      <c r="I15" s="36"/>
    </row>
    <row r="16" spans="1:13" x14ac:dyDescent="0.25">
      <c r="A16" s="71" t="s">
        <v>4</v>
      </c>
      <c r="B16" s="71"/>
      <c r="C16" s="14"/>
      <c r="D16" s="14"/>
      <c r="E16" s="14"/>
      <c r="F16" s="32"/>
      <c r="G16" s="14"/>
      <c r="H16" s="14"/>
      <c r="I16" s="36"/>
    </row>
    <row r="17" spans="1:13" x14ac:dyDescent="0.25">
      <c r="A17" s="71" t="s">
        <v>5</v>
      </c>
      <c r="B17" s="71"/>
      <c r="C17" s="14"/>
      <c r="D17" s="14"/>
      <c r="E17" s="14"/>
      <c r="F17" s="32"/>
      <c r="G17" s="14"/>
      <c r="H17" s="14"/>
      <c r="I17" s="36"/>
    </row>
    <row r="18" spans="1:13" x14ac:dyDescent="0.25">
      <c r="A18" s="71" t="s">
        <v>6</v>
      </c>
      <c r="B18" s="71"/>
      <c r="C18" s="14"/>
      <c r="D18" s="14"/>
      <c r="E18" s="14"/>
      <c r="F18" s="32"/>
      <c r="G18" s="14"/>
      <c r="H18" s="14"/>
      <c r="I18" s="36"/>
    </row>
    <row r="19" spans="1:13" x14ac:dyDescent="0.25">
      <c r="A19" s="71" t="s">
        <v>7</v>
      </c>
      <c r="B19" s="71"/>
      <c r="C19" s="14"/>
      <c r="D19" s="14"/>
      <c r="E19" s="14"/>
      <c r="F19" s="32"/>
      <c r="G19" s="14"/>
      <c r="H19" s="14"/>
      <c r="I19" s="36"/>
    </row>
    <row r="20" spans="1:13" x14ac:dyDescent="0.25">
      <c r="A20" s="15"/>
      <c r="B20" s="15"/>
      <c r="C20" s="15"/>
      <c r="D20" s="15"/>
      <c r="E20" s="15"/>
      <c r="F20" s="15"/>
      <c r="G20" s="15"/>
      <c r="H20" s="15"/>
      <c r="I20" s="15"/>
    </row>
    <row r="21" spans="1:13" ht="15" customHeight="1" x14ac:dyDescent="0.25">
      <c r="A21" s="70" t="s">
        <v>0</v>
      </c>
      <c r="B21" s="70" t="s">
        <v>12</v>
      </c>
      <c r="C21" s="49" t="s">
        <v>1</v>
      </c>
      <c r="D21" s="70" t="s">
        <v>11</v>
      </c>
      <c r="E21" s="49" t="s">
        <v>32</v>
      </c>
      <c r="F21" s="49" t="s">
        <v>31</v>
      </c>
      <c r="G21" s="49" t="s">
        <v>13</v>
      </c>
      <c r="H21" s="49" t="s">
        <v>14</v>
      </c>
      <c r="I21" s="49" t="s">
        <v>35</v>
      </c>
      <c r="J21" s="49" t="s">
        <v>20</v>
      </c>
      <c r="K21" s="49" t="s">
        <v>18</v>
      </c>
      <c r="L21" s="49" t="s">
        <v>19</v>
      </c>
      <c r="M21" s="49" t="s">
        <v>33</v>
      </c>
    </row>
    <row r="22" spans="1:13" x14ac:dyDescent="0.25">
      <c r="A22" s="70"/>
      <c r="B22" s="70"/>
      <c r="C22" s="49"/>
      <c r="D22" s="70"/>
      <c r="E22" s="50"/>
      <c r="F22" s="72"/>
      <c r="G22" s="72"/>
      <c r="H22" s="50"/>
      <c r="I22" s="56"/>
      <c r="J22" s="50"/>
      <c r="K22" s="50"/>
      <c r="L22" s="50"/>
      <c r="M22" s="50"/>
    </row>
    <row r="23" spans="1:13" ht="43.5" customHeight="1" x14ac:dyDescent="0.25">
      <c r="A23" s="70"/>
      <c r="B23" s="70"/>
      <c r="C23" s="49"/>
      <c r="D23" s="70"/>
      <c r="E23" s="50"/>
      <c r="F23" s="72"/>
      <c r="G23" s="72"/>
      <c r="H23" s="50"/>
      <c r="I23" s="56"/>
      <c r="J23" s="50"/>
      <c r="K23" s="50"/>
      <c r="L23" s="50"/>
      <c r="M23" s="50"/>
    </row>
    <row r="24" spans="1:13" ht="89.25" x14ac:dyDescent="0.25">
      <c r="A24" s="27">
        <v>1</v>
      </c>
      <c r="B24" s="85" t="s">
        <v>40</v>
      </c>
      <c r="C24" s="86">
        <v>500</v>
      </c>
      <c r="D24" s="86" t="s">
        <v>41</v>
      </c>
      <c r="E24" s="28" t="s">
        <v>17</v>
      </c>
      <c r="F24" s="28" t="s">
        <v>17</v>
      </c>
      <c r="G24" s="22" t="s">
        <v>17</v>
      </c>
      <c r="H24" s="18" t="e">
        <f t="shared" ref="H24:H57" si="0">C24/G24</f>
        <v>#VALUE!</v>
      </c>
      <c r="I24" s="40" t="s">
        <v>17</v>
      </c>
      <c r="J24" s="29" t="e">
        <f>L24/H24</f>
        <v>#VALUE!</v>
      </c>
      <c r="K24" s="21" t="s">
        <v>17</v>
      </c>
      <c r="L24" s="30" t="e">
        <f>K24*C24</f>
        <v>#VALUE!</v>
      </c>
      <c r="M24" s="38" t="e">
        <f>L24*I24</f>
        <v>#VALUE!</v>
      </c>
    </row>
    <row r="25" spans="1:13" ht="127.5" x14ac:dyDescent="0.25">
      <c r="A25" s="27">
        <f>1+A24</f>
        <v>2</v>
      </c>
      <c r="B25" s="87" t="s">
        <v>42</v>
      </c>
      <c r="C25" s="86">
        <v>850</v>
      </c>
      <c r="D25" s="86" t="s">
        <v>41</v>
      </c>
      <c r="E25" s="28" t="s">
        <v>17</v>
      </c>
      <c r="F25" s="28" t="s">
        <v>17</v>
      </c>
      <c r="G25" s="22" t="s">
        <v>17</v>
      </c>
      <c r="H25" s="18" t="e">
        <f t="shared" si="0"/>
        <v>#VALUE!</v>
      </c>
      <c r="I25" s="40" t="s">
        <v>17</v>
      </c>
      <c r="J25" s="29" t="e">
        <f t="shared" ref="J25:J57" si="1">L25/H25</f>
        <v>#VALUE!</v>
      </c>
      <c r="K25" s="21" t="s">
        <v>17</v>
      </c>
      <c r="L25" s="30" t="e">
        <f t="shared" ref="L25:L57" si="2">K25*C25</f>
        <v>#VALUE!</v>
      </c>
      <c r="M25" s="38" t="e">
        <f t="shared" ref="M25:M57" si="3">L25*I25</f>
        <v>#VALUE!</v>
      </c>
    </row>
    <row r="26" spans="1:13" ht="89.25" x14ac:dyDescent="0.25">
      <c r="A26" s="27">
        <f t="shared" ref="A26:A57" si="4">1+A25</f>
        <v>3</v>
      </c>
      <c r="B26" s="87" t="s">
        <v>43</v>
      </c>
      <c r="C26" s="86">
        <v>50</v>
      </c>
      <c r="D26" s="86" t="s">
        <v>41</v>
      </c>
      <c r="E26" s="28" t="s">
        <v>17</v>
      </c>
      <c r="F26" s="28" t="s">
        <v>17</v>
      </c>
      <c r="G26" s="22" t="s">
        <v>17</v>
      </c>
      <c r="H26" s="18" t="e">
        <f t="shared" si="0"/>
        <v>#VALUE!</v>
      </c>
      <c r="I26" s="40" t="s">
        <v>17</v>
      </c>
      <c r="J26" s="29" t="e">
        <f t="shared" si="1"/>
        <v>#VALUE!</v>
      </c>
      <c r="K26" s="21" t="s">
        <v>17</v>
      </c>
      <c r="L26" s="30" t="e">
        <f t="shared" si="2"/>
        <v>#VALUE!</v>
      </c>
      <c r="M26" s="38" t="e">
        <f t="shared" si="3"/>
        <v>#VALUE!</v>
      </c>
    </row>
    <row r="27" spans="1:13" ht="51" x14ac:dyDescent="0.25">
      <c r="A27" s="27">
        <f t="shared" si="4"/>
        <v>4</v>
      </c>
      <c r="B27" s="88" t="s">
        <v>44</v>
      </c>
      <c r="C27" s="86">
        <v>120</v>
      </c>
      <c r="D27" s="89" t="s">
        <v>41</v>
      </c>
      <c r="E27" s="28" t="s">
        <v>17</v>
      </c>
      <c r="F27" s="28" t="s">
        <v>17</v>
      </c>
      <c r="G27" s="22" t="s">
        <v>17</v>
      </c>
      <c r="H27" s="18" t="e">
        <f t="shared" si="0"/>
        <v>#VALUE!</v>
      </c>
      <c r="I27" s="40" t="s">
        <v>17</v>
      </c>
      <c r="J27" s="29" t="e">
        <f t="shared" si="1"/>
        <v>#VALUE!</v>
      </c>
      <c r="K27" s="21" t="s">
        <v>17</v>
      </c>
      <c r="L27" s="30" t="e">
        <f t="shared" si="2"/>
        <v>#VALUE!</v>
      </c>
      <c r="M27" s="38" t="e">
        <f t="shared" si="3"/>
        <v>#VALUE!</v>
      </c>
    </row>
    <row r="28" spans="1:13" ht="89.25" x14ac:dyDescent="0.25">
      <c r="A28" s="27">
        <f t="shared" si="4"/>
        <v>5</v>
      </c>
      <c r="B28" s="88" t="s">
        <v>45</v>
      </c>
      <c r="C28" s="86">
        <v>750</v>
      </c>
      <c r="D28" s="89" t="s">
        <v>41</v>
      </c>
      <c r="E28" s="28" t="s">
        <v>17</v>
      </c>
      <c r="F28" s="28" t="s">
        <v>17</v>
      </c>
      <c r="G28" s="22" t="s">
        <v>17</v>
      </c>
      <c r="H28" s="18" t="e">
        <f t="shared" si="0"/>
        <v>#VALUE!</v>
      </c>
      <c r="I28" s="40" t="s">
        <v>17</v>
      </c>
      <c r="J28" s="29" t="e">
        <f t="shared" si="1"/>
        <v>#VALUE!</v>
      </c>
      <c r="K28" s="21" t="s">
        <v>17</v>
      </c>
      <c r="L28" s="30" t="e">
        <f t="shared" si="2"/>
        <v>#VALUE!</v>
      </c>
      <c r="M28" s="38" t="e">
        <f t="shared" si="3"/>
        <v>#VALUE!</v>
      </c>
    </row>
    <row r="29" spans="1:13" ht="76.5" x14ac:dyDescent="0.25">
      <c r="A29" s="27">
        <f t="shared" si="4"/>
        <v>6</v>
      </c>
      <c r="B29" s="88" t="s">
        <v>46</v>
      </c>
      <c r="C29" s="86">
        <v>1000</v>
      </c>
      <c r="D29" s="89" t="s">
        <v>41</v>
      </c>
      <c r="E29" s="28" t="s">
        <v>17</v>
      </c>
      <c r="F29" s="28" t="s">
        <v>17</v>
      </c>
      <c r="G29" s="22" t="s">
        <v>17</v>
      </c>
      <c r="H29" s="18" t="e">
        <f t="shared" si="0"/>
        <v>#VALUE!</v>
      </c>
      <c r="I29" s="40" t="s">
        <v>17</v>
      </c>
      <c r="J29" s="29" t="e">
        <f t="shared" si="1"/>
        <v>#VALUE!</v>
      </c>
      <c r="K29" s="21" t="s">
        <v>17</v>
      </c>
      <c r="L29" s="30" t="e">
        <f t="shared" si="2"/>
        <v>#VALUE!</v>
      </c>
      <c r="M29" s="38" t="e">
        <f t="shared" si="3"/>
        <v>#VALUE!</v>
      </c>
    </row>
    <row r="30" spans="1:13" ht="89.25" x14ac:dyDescent="0.25">
      <c r="A30" s="27">
        <f t="shared" si="4"/>
        <v>7</v>
      </c>
      <c r="B30" s="88" t="s">
        <v>47</v>
      </c>
      <c r="C30" s="86">
        <v>300</v>
      </c>
      <c r="D30" s="89" t="s">
        <v>41</v>
      </c>
      <c r="E30" s="28" t="s">
        <v>17</v>
      </c>
      <c r="F30" s="28" t="s">
        <v>17</v>
      </c>
      <c r="G30" s="22" t="s">
        <v>17</v>
      </c>
      <c r="H30" s="18" t="e">
        <f t="shared" si="0"/>
        <v>#VALUE!</v>
      </c>
      <c r="I30" s="40" t="s">
        <v>17</v>
      </c>
      <c r="J30" s="29" t="e">
        <f t="shared" si="1"/>
        <v>#VALUE!</v>
      </c>
      <c r="K30" s="21" t="s">
        <v>17</v>
      </c>
      <c r="L30" s="30" t="e">
        <f t="shared" si="2"/>
        <v>#VALUE!</v>
      </c>
      <c r="M30" s="38" t="e">
        <f t="shared" si="3"/>
        <v>#VALUE!</v>
      </c>
    </row>
    <row r="31" spans="1:13" ht="102" x14ac:dyDescent="0.25">
      <c r="A31" s="27">
        <f t="shared" si="4"/>
        <v>8</v>
      </c>
      <c r="B31" s="88" t="s">
        <v>48</v>
      </c>
      <c r="C31" s="86">
        <v>100</v>
      </c>
      <c r="D31" s="89" t="s">
        <v>41</v>
      </c>
      <c r="E31" s="28" t="s">
        <v>17</v>
      </c>
      <c r="F31" s="28" t="s">
        <v>17</v>
      </c>
      <c r="G31" s="22" t="s">
        <v>17</v>
      </c>
      <c r="H31" s="18" t="e">
        <f t="shared" si="0"/>
        <v>#VALUE!</v>
      </c>
      <c r="I31" s="40" t="s">
        <v>17</v>
      </c>
      <c r="J31" s="29" t="e">
        <f t="shared" si="1"/>
        <v>#VALUE!</v>
      </c>
      <c r="K31" s="21" t="s">
        <v>17</v>
      </c>
      <c r="L31" s="30" t="e">
        <f t="shared" si="2"/>
        <v>#VALUE!</v>
      </c>
      <c r="M31" s="38" t="e">
        <f t="shared" si="3"/>
        <v>#VALUE!</v>
      </c>
    </row>
    <row r="32" spans="1:13" ht="127.5" x14ac:dyDescent="0.25">
      <c r="A32" s="27">
        <f t="shared" si="4"/>
        <v>9</v>
      </c>
      <c r="B32" s="88" t="s">
        <v>49</v>
      </c>
      <c r="C32" s="86">
        <v>140</v>
      </c>
      <c r="D32" s="89" t="s">
        <v>41</v>
      </c>
      <c r="E32" s="28" t="s">
        <v>17</v>
      </c>
      <c r="F32" s="28" t="s">
        <v>17</v>
      </c>
      <c r="G32" s="22" t="s">
        <v>17</v>
      </c>
      <c r="H32" s="18" t="e">
        <f t="shared" si="0"/>
        <v>#VALUE!</v>
      </c>
      <c r="I32" s="40" t="s">
        <v>17</v>
      </c>
      <c r="J32" s="29" t="e">
        <f t="shared" si="1"/>
        <v>#VALUE!</v>
      </c>
      <c r="K32" s="21" t="s">
        <v>17</v>
      </c>
      <c r="L32" s="30" t="e">
        <f t="shared" si="2"/>
        <v>#VALUE!</v>
      </c>
      <c r="M32" s="38" t="e">
        <f t="shared" si="3"/>
        <v>#VALUE!</v>
      </c>
    </row>
    <row r="33" spans="1:13" ht="77.25" x14ac:dyDescent="0.25">
      <c r="A33" s="27">
        <f t="shared" si="4"/>
        <v>10</v>
      </c>
      <c r="B33" s="90" t="s">
        <v>50</v>
      </c>
      <c r="C33" s="86">
        <v>130</v>
      </c>
      <c r="D33" s="89" t="s">
        <v>41</v>
      </c>
      <c r="E33" s="28" t="s">
        <v>17</v>
      </c>
      <c r="F33" s="28" t="s">
        <v>17</v>
      </c>
      <c r="G33" s="22" t="s">
        <v>17</v>
      </c>
      <c r="H33" s="18" t="e">
        <f t="shared" si="0"/>
        <v>#VALUE!</v>
      </c>
      <c r="I33" s="40" t="s">
        <v>17</v>
      </c>
      <c r="J33" s="29" t="e">
        <f t="shared" si="1"/>
        <v>#VALUE!</v>
      </c>
      <c r="K33" s="21" t="s">
        <v>17</v>
      </c>
      <c r="L33" s="30" t="e">
        <f t="shared" si="2"/>
        <v>#VALUE!</v>
      </c>
      <c r="M33" s="38" t="e">
        <f t="shared" si="3"/>
        <v>#VALUE!</v>
      </c>
    </row>
    <row r="34" spans="1:13" ht="76.5" x14ac:dyDescent="0.25">
      <c r="A34" s="27">
        <f t="shared" si="4"/>
        <v>11</v>
      </c>
      <c r="B34" s="88" t="s">
        <v>51</v>
      </c>
      <c r="C34" s="91">
        <v>130</v>
      </c>
      <c r="D34" s="89" t="s">
        <v>41</v>
      </c>
      <c r="E34" s="28" t="s">
        <v>17</v>
      </c>
      <c r="F34" s="28" t="s">
        <v>17</v>
      </c>
      <c r="G34" s="22" t="s">
        <v>17</v>
      </c>
      <c r="H34" s="18" t="e">
        <f t="shared" si="0"/>
        <v>#VALUE!</v>
      </c>
      <c r="I34" s="40" t="s">
        <v>17</v>
      </c>
      <c r="J34" s="29" t="e">
        <f t="shared" si="1"/>
        <v>#VALUE!</v>
      </c>
      <c r="K34" s="21" t="s">
        <v>17</v>
      </c>
      <c r="L34" s="30" t="e">
        <f t="shared" si="2"/>
        <v>#VALUE!</v>
      </c>
      <c r="M34" s="38" t="e">
        <f t="shared" si="3"/>
        <v>#VALUE!</v>
      </c>
    </row>
    <row r="35" spans="1:13" ht="76.5" x14ac:dyDescent="0.25">
      <c r="A35" s="27">
        <f t="shared" si="4"/>
        <v>12</v>
      </c>
      <c r="B35" s="88" t="s">
        <v>52</v>
      </c>
      <c r="C35" s="91">
        <v>150</v>
      </c>
      <c r="D35" s="89" t="s">
        <v>41</v>
      </c>
      <c r="E35" s="28" t="s">
        <v>17</v>
      </c>
      <c r="F35" s="28" t="s">
        <v>17</v>
      </c>
      <c r="G35" s="22" t="s">
        <v>17</v>
      </c>
      <c r="H35" s="18" t="e">
        <f t="shared" si="0"/>
        <v>#VALUE!</v>
      </c>
      <c r="I35" s="40" t="s">
        <v>17</v>
      </c>
      <c r="J35" s="29" t="e">
        <f t="shared" si="1"/>
        <v>#VALUE!</v>
      </c>
      <c r="K35" s="21" t="s">
        <v>17</v>
      </c>
      <c r="L35" s="30" t="e">
        <f t="shared" si="2"/>
        <v>#VALUE!</v>
      </c>
      <c r="M35" s="38" t="e">
        <f t="shared" si="3"/>
        <v>#VALUE!</v>
      </c>
    </row>
    <row r="36" spans="1:13" ht="89.25" x14ac:dyDescent="0.25">
      <c r="A36" s="27">
        <f t="shared" si="4"/>
        <v>13</v>
      </c>
      <c r="B36" s="88" t="s">
        <v>53</v>
      </c>
      <c r="C36" s="91">
        <v>150</v>
      </c>
      <c r="D36" s="89" t="s">
        <v>41</v>
      </c>
      <c r="E36" s="28" t="s">
        <v>17</v>
      </c>
      <c r="F36" s="28" t="s">
        <v>17</v>
      </c>
      <c r="G36" s="22" t="s">
        <v>17</v>
      </c>
      <c r="H36" s="18" t="e">
        <f t="shared" si="0"/>
        <v>#VALUE!</v>
      </c>
      <c r="I36" s="40" t="s">
        <v>17</v>
      </c>
      <c r="J36" s="29" t="e">
        <f t="shared" si="1"/>
        <v>#VALUE!</v>
      </c>
      <c r="K36" s="21" t="s">
        <v>17</v>
      </c>
      <c r="L36" s="30" t="e">
        <f t="shared" si="2"/>
        <v>#VALUE!</v>
      </c>
      <c r="M36" s="38" t="e">
        <f t="shared" si="3"/>
        <v>#VALUE!</v>
      </c>
    </row>
    <row r="37" spans="1:13" ht="63.75" x14ac:dyDescent="0.25">
      <c r="A37" s="27">
        <f t="shared" si="4"/>
        <v>14</v>
      </c>
      <c r="B37" s="88" t="s">
        <v>54</v>
      </c>
      <c r="C37" s="91">
        <v>20</v>
      </c>
      <c r="D37" s="91" t="s">
        <v>41</v>
      </c>
      <c r="E37" s="28" t="s">
        <v>17</v>
      </c>
      <c r="F37" s="28" t="s">
        <v>17</v>
      </c>
      <c r="G37" s="22" t="s">
        <v>17</v>
      </c>
      <c r="H37" s="18" t="e">
        <f t="shared" si="0"/>
        <v>#VALUE!</v>
      </c>
      <c r="I37" s="40" t="s">
        <v>17</v>
      </c>
      <c r="J37" s="29" t="e">
        <f t="shared" si="1"/>
        <v>#VALUE!</v>
      </c>
      <c r="K37" s="21" t="s">
        <v>17</v>
      </c>
      <c r="L37" s="30" t="e">
        <f t="shared" si="2"/>
        <v>#VALUE!</v>
      </c>
      <c r="M37" s="38" t="e">
        <f t="shared" si="3"/>
        <v>#VALUE!</v>
      </c>
    </row>
    <row r="38" spans="1:13" ht="51" x14ac:dyDescent="0.25">
      <c r="A38" s="27">
        <f t="shared" si="4"/>
        <v>15</v>
      </c>
      <c r="B38" s="88" t="s">
        <v>55</v>
      </c>
      <c r="C38" s="91">
        <v>20</v>
      </c>
      <c r="D38" s="91" t="s">
        <v>41</v>
      </c>
      <c r="E38" s="28" t="s">
        <v>17</v>
      </c>
      <c r="F38" s="28" t="s">
        <v>17</v>
      </c>
      <c r="G38" s="22" t="s">
        <v>17</v>
      </c>
      <c r="H38" s="18" t="e">
        <f t="shared" si="0"/>
        <v>#VALUE!</v>
      </c>
      <c r="I38" s="40" t="s">
        <v>17</v>
      </c>
      <c r="J38" s="29" t="e">
        <f t="shared" si="1"/>
        <v>#VALUE!</v>
      </c>
      <c r="K38" s="21" t="s">
        <v>17</v>
      </c>
      <c r="L38" s="30" t="e">
        <f t="shared" si="2"/>
        <v>#VALUE!</v>
      </c>
      <c r="M38" s="38" t="e">
        <f t="shared" si="3"/>
        <v>#VALUE!</v>
      </c>
    </row>
    <row r="39" spans="1:13" ht="114.75" x14ac:dyDescent="0.25">
      <c r="A39" s="27">
        <f t="shared" si="4"/>
        <v>16</v>
      </c>
      <c r="B39" s="88" t="s">
        <v>56</v>
      </c>
      <c r="C39" s="91">
        <v>50</v>
      </c>
      <c r="D39" s="91" t="s">
        <v>41</v>
      </c>
      <c r="E39" s="28" t="s">
        <v>17</v>
      </c>
      <c r="F39" s="28" t="s">
        <v>17</v>
      </c>
      <c r="G39" s="22" t="s">
        <v>17</v>
      </c>
      <c r="H39" s="18" t="e">
        <f t="shared" si="0"/>
        <v>#VALUE!</v>
      </c>
      <c r="I39" s="40" t="s">
        <v>17</v>
      </c>
      <c r="J39" s="29" t="e">
        <f t="shared" si="1"/>
        <v>#VALUE!</v>
      </c>
      <c r="K39" s="21" t="s">
        <v>17</v>
      </c>
      <c r="L39" s="30" t="e">
        <f t="shared" si="2"/>
        <v>#VALUE!</v>
      </c>
      <c r="M39" s="38" t="e">
        <f t="shared" si="3"/>
        <v>#VALUE!</v>
      </c>
    </row>
    <row r="40" spans="1:13" ht="114.75" x14ac:dyDescent="0.25">
      <c r="A40" s="27">
        <f t="shared" si="4"/>
        <v>17</v>
      </c>
      <c r="B40" s="88" t="s">
        <v>57</v>
      </c>
      <c r="C40" s="91">
        <v>110</v>
      </c>
      <c r="D40" s="91" t="s">
        <v>41</v>
      </c>
      <c r="E40" s="28" t="s">
        <v>17</v>
      </c>
      <c r="F40" s="28" t="s">
        <v>17</v>
      </c>
      <c r="G40" s="22" t="s">
        <v>17</v>
      </c>
      <c r="H40" s="18" t="e">
        <f t="shared" si="0"/>
        <v>#VALUE!</v>
      </c>
      <c r="I40" s="40" t="s">
        <v>17</v>
      </c>
      <c r="J40" s="29" t="e">
        <f t="shared" si="1"/>
        <v>#VALUE!</v>
      </c>
      <c r="K40" s="21" t="s">
        <v>17</v>
      </c>
      <c r="L40" s="30" t="e">
        <f t="shared" si="2"/>
        <v>#VALUE!</v>
      </c>
      <c r="M40" s="38" t="e">
        <f t="shared" si="3"/>
        <v>#VALUE!</v>
      </c>
    </row>
    <row r="41" spans="1:13" ht="51" x14ac:dyDescent="0.25">
      <c r="A41" s="27">
        <f t="shared" si="4"/>
        <v>18</v>
      </c>
      <c r="B41" s="88" t="s">
        <v>58</v>
      </c>
      <c r="C41" s="91">
        <v>20</v>
      </c>
      <c r="D41" s="91" t="s">
        <v>41</v>
      </c>
      <c r="E41" s="28" t="s">
        <v>17</v>
      </c>
      <c r="F41" s="28" t="s">
        <v>17</v>
      </c>
      <c r="G41" s="22" t="s">
        <v>17</v>
      </c>
      <c r="H41" s="18" t="e">
        <f t="shared" si="0"/>
        <v>#VALUE!</v>
      </c>
      <c r="I41" s="40" t="s">
        <v>17</v>
      </c>
      <c r="J41" s="29" t="e">
        <f t="shared" si="1"/>
        <v>#VALUE!</v>
      </c>
      <c r="K41" s="21" t="s">
        <v>17</v>
      </c>
      <c r="L41" s="30" t="e">
        <f t="shared" si="2"/>
        <v>#VALUE!</v>
      </c>
      <c r="M41" s="38" t="e">
        <f t="shared" si="3"/>
        <v>#VALUE!</v>
      </c>
    </row>
    <row r="42" spans="1:13" ht="51" x14ac:dyDescent="0.25">
      <c r="A42" s="27">
        <f t="shared" si="4"/>
        <v>19</v>
      </c>
      <c r="B42" s="88" t="s">
        <v>59</v>
      </c>
      <c r="C42" s="91">
        <v>100</v>
      </c>
      <c r="D42" s="91" t="s">
        <v>41</v>
      </c>
      <c r="E42" s="28" t="s">
        <v>17</v>
      </c>
      <c r="F42" s="28" t="s">
        <v>17</v>
      </c>
      <c r="G42" s="22" t="s">
        <v>17</v>
      </c>
      <c r="H42" s="18" t="e">
        <f t="shared" si="0"/>
        <v>#VALUE!</v>
      </c>
      <c r="I42" s="40" t="s">
        <v>17</v>
      </c>
      <c r="J42" s="29" t="e">
        <f t="shared" si="1"/>
        <v>#VALUE!</v>
      </c>
      <c r="K42" s="21" t="s">
        <v>17</v>
      </c>
      <c r="L42" s="30" t="e">
        <f t="shared" si="2"/>
        <v>#VALUE!</v>
      </c>
      <c r="M42" s="38" t="e">
        <f t="shared" si="3"/>
        <v>#VALUE!</v>
      </c>
    </row>
    <row r="43" spans="1:13" ht="90" x14ac:dyDescent="0.25">
      <c r="A43" s="27">
        <f t="shared" si="4"/>
        <v>20</v>
      </c>
      <c r="B43" s="90" t="s">
        <v>60</v>
      </c>
      <c r="C43" s="92">
        <v>20</v>
      </c>
      <c r="D43" s="92" t="s">
        <v>41</v>
      </c>
      <c r="E43" s="28" t="s">
        <v>17</v>
      </c>
      <c r="F43" s="28" t="s">
        <v>17</v>
      </c>
      <c r="G43" s="22" t="s">
        <v>17</v>
      </c>
      <c r="H43" s="18" t="e">
        <f t="shared" si="0"/>
        <v>#VALUE!</v>
      </c>
      <c r="I43" s="40" t="s">
        <v>17</v>
      </c>
      <c r="J43" s="29" t="e">
        <f t="shared" si="1"/>
        <v>#VALUE!</v>
      </c>
      <c r="K43" s="21" t="s">
        <v>17</v>
      </c>
      <c r="L43" s="30" t="e">
        <f t="shared" si="2"/>
        <v>#VALUE!</v>
      </c>
      <c r="M43" s="38" t="e">
        <f t="shared" si="3"/>
        <v>#VALUE!</v>
      </c>
    </row>
    <row r="44" spans="1:13" ht="30" x14ac:dyDescent="0.25">
      <c r="A44" s="27">
        <f t="shared" si="4"/>
        <v>21</v>
      </c>
      <c r="B44" s="88" t="s">
        <v>61</v>
      </c>
      <c r="C44" s="91">
        <v>20</v>
      </c>
      <c r="D44" s="91" t="s">
        <v>41</v>
      </c>
      <c r="E44" s="28" t="s">
        <v>17</v>
      </c>
      <c r="F44" s="28" t="s">
        <v>17</v>
      </c>
      <c r="G44" s="22" t="s">
        <v>17</v>
      </c>
      <c r="H44" s="18" t="e">
        <f t="shared" si="0"/>
        <v>#VALUE!</v>
      </c>
      <c r="I44" s="40" t="s">
        <v>17</v>
      </c>
      <c r="J44" s="29" t="e">
        <f t="shared" si="1"/>
        <v>#VALUE!</v>
      </c>
      <c r="K44" s="21" t="s">
        <v>17</v>
      </c>
      <c r="L44" s="30" t="e">
        <f t="shared" si="2"/>
        <v>#VALUE!</v>
      </c>
      <c r="M44" s="38" t="e">
        <f t="shared" si="3"/>
        <v>#VALUE!</v>
      </c>
    </row>
    <row r="45" spans="1:13" ht="30" x14ac:dyDescent="0.25">
      <c r="A45" s="27">
        <f t="shared" si="4"/>
        <v>22</v>
      </c>
      <c r="B45" s="88" t="s">
        <v>62</v>
      </c>
      <c r="C45" s="91">
        <v>600</v>
      </c>
      <c r="D45" s="91" t="s">
        <v>41</v>
      </c>
      <c r="E45" s="28" t="s">
        <v>17</v>
      </c>
      <c r="F45" s="28" t="s">
        <v>17</v>
      </c>
      <c r="G45" s="22" t="s">
        <v>17</v>
      </c>
      <c r="H45" s="18" t="e">
        <f t="shared" si="0"/>
        <v>#VALUE!</v>
      </c>
      <c r="I45" s="40" t="s">
        <v>17</v>
      </c>
      <c r="J45" s="29" t="e">
        <f t="shared" si="1"/>
        <v>#VALUE!</v>
      </c>
      <c r="K45" s="21" t="s">
        <v>17</v>
      </c>
      <c r="L45" s="30" t="e">
        <f t="shared" si="2"/>
        <v>#VALUE!</v>
      </c>
      <c r="M45" s="38" t="e">
        <f t="shared" si="3"/>
        <v>#VALUE!</v>
      </c>
    </row>
    <row r="46" spans="1:13" ht="51" x14ac:dyDescent="0.25">
      <c r="A46" s="27">
        <f t="shared" si="4"/>
        <v>23</v>
      </c>
      <c r="B46" s="88" t="s">
        <v>63</v>
      </c>
      <c r="C46" s="91">
        <v>25</v>
      </c>
      <c r="D46" s="91" t="s">
        <v>41</v>
      </c>
      <c r="E46" s="28" t="s">
        <v>17</v>
      </c>
      <c r="F46" s="28" t="s">
        <v>17</v>
      </c>
      <c r="G46" s="22" t="s">
        <v>17</v>
      </c>
      <c r="H46" s="18" t="e">
        <f t="shared" si="0"/>
        <v>#VALUE!</v>
      </c>
      <c r="I46" s="40" t="s">
        <v>17</v>
      </c>
      <c r="J46" s="29" t="e">
        <f t="shared" si="1"/>
        <v>#VALUE!</v>
      </c>
      <c r="K46" s="21" t="s">
        <v>17</v>
      </c>
      <c r="L46" s="30" t="e">
        <f t="shared" si="2"/>
        <v>#VALUE!</v>
      </c>
      <c r="M46" s="38" t="e">
        <f t="shared" si="3"/>
        <v>#VALUE!</v>
      </c>
    </row>
    <row r="47" spans="1:13" ht="63.75" x14ac:dyDescent="0.25">
      <c r="A47" s="27">
        <f t="shared" si="4"/>
        <v>24</v>
      </c>
      <c r="B47" s="88" t="s">
        <v>64</v>
      </c>
      <c r="C47" s="91">
        <v>250</v>
      </c>
      <c r="D47" s="91" t="s">
        <v>41</v>
      </c>
      <c r="E47" s="28" t="s">
        <v>17</v>
      </c>
      <c r="F47" s="28" t="s">
        <v>17</v>
      </c>
      <c r="G47" s="22" t="s">
        <v>17</v>
      </c>
      <c r="H47" s="18" t="e">
        <f t="shared" si="0"/>
        <v>#VALUE!</v>
      </c>
      <c r="I47" s="40" t="s">
        <v>17</v>
      </c>
      <c r="J47" s="29" t="e">
        <f t="shared" si="1"/>
        <v>#VALUE!</v>
      </c>
      <c r="K47" s="21" t="s">
        <v>17</v>
      </c>
      <c r="L47" s="30" t="e">
        <f t="shared" si="2"/>
        <v>#VALUE!</v>
      </c>
      <c r="M47" s="38" t="e">
        <f t="shared" si="3"/>
        <v>#VALUE!</v>
      </c>
    </row>
    <row r="48" spans="1:13" ht="102" x14ac:dyDescent="0.25">
      <c r="A48" s="27">
        <f t="shared" si="4"/>
        <v>25</v>
      </c>
      <c r="B48" s="88" t="s">
        <v>65</v>
      </c>
      <c r="C48" s="91">
        <v>100</v>
      </c>
      <c r="D48" s="91" t="s">
        <v>41</v>
      </c>
      <c r="E48" s="28" t="s">
        <v>17</v>
      </c>
      <c r="F48" s="28" t="s">
        <v>17</v>
      </c>
      <c r="G48" s="22" t="s">
        <v>17</v>
      </c>
      <c r="H48" s="18" t="e">
        <f t="shared" si="0"/>
        <v>#VALUE!</v>
      </c>
      <c r="I48" s="40" t="s">
        <v>17</v>
      </c>
      <c r="J48" s="29" t="e">
        <f t="shared" si="1"/>
        <v>#VALUE!</v>
      </c>
      <c r="K48" s="21" t="s">
        <v>17</v>
      </c>
      <c r="L48" s="30" t="e">
        <f t="shared" si="2"/>
        <v>#VALUE!</v>
      </c>
      <c r="M48" s="38" t="e">
        <f t="shared" si="3"/>
        <v>#VALUE!</v>
      </c>
    </row>
    <row r="49" spans="1:13" ht="63.75" x14ac:dyDescent="0.25">
      <c r="A49" s="27">
        <f t="shared" si="4"/>
        <v>26</v>
      </c>
      <c r="B49" s="88" t="s">
        <v>66</v>
      </c>
      <c r="C49" s="91">
        <v>150</v>
      </c>
      <c r="D49" s="91" t="s">
        <v>41</v>
      </c>
      <c r="E49" s="28" t="s">
        <v>17</v>
      </c>
      <c r="F49" s="28" t="s">
        <v>17</v>
      </c>
      <c r="G49" s="22" t="s">
        <v>17</v>
      </c>
      <c r="H49" s="18" t="e">
        <f t="shared" si="0"/>
        <v>#VALUE!</v>
      </c>
      <c r="I49" s="40" t="s">
        <v>17</v>
      </c>
      <c r="J49" s="29" t="e">
        <f t="shared" si="1"/>
        <v>#VALUE!</v>
      </c>
      <c r="K49" s="21" t="s">
        <v>17</v>
      </c>
      <c r="L49" s="30" t="e">
        <f t="shared" si="2"/>
        <v>#VALUE!</v>
      </c>
      <c r="M49" s="38" t="e">
        <f t="shared" si="3"/>
        <v>#VALUE!</v>
      </c>
    </row>
    <row r="50" spans="1:13" ht="140.25" x14ac:dyDescent="0.25">
      <c r="A50" s="27">
        <f t="shared" si="4"/>
        <v>27</v>
      </c>
      <c r="B50" s="88" t="s">
        <v>67</v>
      </c>
      <c r="C50" s="91">
        <v>200</v>
      </c>
      <c r="D50" s="91" t="s">
        <v>41</v>
      </c>
      <c r="E50" s="28" t="s">
        <v>17</v>
      </c>
      <c r="F50" s="28" t="s">
        <v>17</v>
      </c>
      <c r="G50" s="22" t="s">
        <v>17</v>
      </c>
      <c r="H50" s="18" t="e">
        <f t="shared" si="0"/>
        <v>#VALUE!</v>
      </c>
      <c r="I50" s="40" t="s">
        <v>17</v>
      </c>
      <c r="J50" s="29" t="e">
        <f t="shared" si="1"/>
        <v>#VALUE!</v>
      </c>
      <c r="K50" s="21" t="s">
        <v>17</v>
      </c>
      <c r="L50" s="30" t="e">
        <f t="shared" si="2"/>
        <v>#VALUE!</v>
      </c>
      <c r="M50" s="38" t="e">
        <f t="shared" si="3"/>
        <v>#VALUE!</v>
      </c>
    </row>
    <row r="51" spans="1:13" ht="165.75" x14ac:dyDescent="0.25">
      <c r="A51" s="27">
        <f t="shared" si="4"/>
        <v>28</v>
      </c>
      <c r="B51" s="88" t="s">
        <v>68</v>
      </c>
      <c r="C51" s="91">
        <v>60</v>
      </c>
      <c r="D51" s="91" t="s">
        <v>41</v>
      </c>
      <c r="E51" s="28" t="s">
        <v>17</v>
      </c>
      <c r="F51" s="28" t="s">
        <v>17</v>
      </c>
      <c r="G51" s="22" t="s">
        <v>17</v>
      </c>
      <c r="H51" s="18" t="e">
        <f t="shared" si="0"/>
        <v>#VALUE!</v>
      </c>
      <c r="I51" s="40" t="s">
        <v>17</v>
      </c>
      <c r="J51" s="29" t="e">
        <f t="shared" si="1"/>
        <v>#VALUE!</v>
      </c>
      <c r="K51" s="21" t="s">
        <v>17</v>
      </c>
      <c r="L51" s="30" t="e">
        <f t="shared" si="2"/>
        <v>#VALUE!</v>
      </c>
      <c r="M51" s="38" t="e">
        <f t="shared" si="3"/>
        <v>#VALUE!</v>
      </c>
    </row>
    <row r="52" spans="1:13" ht="114.75" x14ac:dyDescent="0.25">
      <c r="A52" s="27">
        <f t="shared" si="4"/>
        <v>29</v>
      </c>
      <c r="B52" s="88" t="s">
        <v>69</v>
      </c>
      <c r="C52" s="91">
        <v>150</v>
      </c>
      <c r="D52" s="91" t="s">
        <v>41</v>
      </c>
      <c r="E52" s="28" t="s">
        <v>17</v>
      </c>
      <c r="F52" s="28" t="s">
        <v>17</v>
      </c>
      <c r="G52" s="22" t="s">
        <v>17</v>
      </c>
      <c r="H52" s="18" t="e">
        <f t="shared" si="0"/>
        <v>#VALUE!</v>
      </c>
      <c r="I52" s="40" t="s">
        <v>17</v>
      </c>
      <c r="J52" s="29" t="e">
        <f t="shared" si="1"/>
        <v>#VALUE!</v>
      </c>
      <c r="K52" s="21" t="s">
        <v>17</v>
      </c>
      <c r="L52" s="30" t="e">
        <f t="shared" si="2"/>
        <v>#VALUE!</v>
      </c>
      <c r="M52" s="38" t="e">
        <f t="shared" si="3"/>
        <v>#VALUE!</v>
      </c>
    </row>
    <row r="53" spans="1:13" ht="102" x14ac:dyDescent="0.25">
      <c r="A53" s="27">
        <f t="shared" si="4"/>
        <v>30</v>
      </c>
      <c r="B53" s="88" t="s">
        <v>70</v>
      </c>
      <c r="C53" s="91">
        <v>150</v>
      </c>
      <c r="D53" s="91" t="s">
        <v>41</v>
      </c>
      <c r="E53" s="28" t="s">
        <v>17</v>
      </c>
      <c r="F53" s="28" t="s">
        <v>17</v>
      </c>
      <c r="G53" s="22" t="s">
        <v>17</v>
      </c>
      <c r="H53" s="18" t="e">
        <f t="shared" si="0"/>
        <v>#VALUE!</v>
      </c>
      <c r="I53" s="40" t="s">
        <v>17</v>
      </c>
      <c r="J53" s="29" t="e">
        <f t="shared" si="1"/>
        <v>#VALUE!</v>
      </c>
      <c r="K53" s="21" t="s">
        <v>17</v>
      </c>
      <c r="L53" s="30" t="e">
        <f t="shared" si="2"/>
        <v>#VALUE!</v>
      </c>
      <c r="M53" s="38" t="e">
        <f t="shared" si="3"/>
        <v>#VALUE!</v>
      </c>
    </row>
    <row r="54" spans="1:13" ht="114.75" x14ac:dyDescent="0.25">
      <c r="A54" s="27">
        <f t="shared" si="4"/>
        <v>31</v>
      </c>
      <c r="B54" s="88" t="s">
        <v>71</v>
      </c>
      <c r="C54" s="91">
        <v>150</v>
      </c>
      <c r="D54" s="91" t="s">
        <v>41</v>
      </c>
      <c r="E54" s="28" t="s">
        <v>17</v>
      </c>
      <c r="F54" s="28" t="s">
        <v>17</v>
      </c>
      <c r="G54" s="22" t="s">
        <v>17</v>
      </c>
      <c r="H54" s="18" t="e">
        <f t="shared" si="0"/>
        <v>#VALUE!</v>
      </c>
      <c r="I54" s="40" t="s">
        <v>17</v>
      </c>
      <c r="J54" s="29" t="e">
        <f t="shared" si="1"/>
        <v>#VALUE!</v>
      </c>
      <c r="K54" s="21" t="s">
        <v>17</v>
      </c>
      <c r="L54" s="30" t="e">
        <f t="shared" si="2"/>
        <v>#VALUE!</v>
      </c>
      <c r="M54" s="38" t="e">
        <f t="shared" si="3"/>
        <v>#VALUE!</v>
      </c>
    </row>
    <row r="55" spans="1:13" ht="38.25" x14ac:dyDescent="0.25">
      <c r="A55" s="27">
        <f t="shared" si="4"/>
        <v>32</v>
      </c>
      <c r="B55" s="88" t="s">
        <v>72</v>
      </c>
      <c r="C55" s="91">
        <v>80</v>
      </c>
      <c r="D55" s="91" t="s">
        <v>41</v>
      </c>
      <c r="E55" s="28" t="s">
        <v>17</v>
      </c>
      <c r="F55" s="28" t="s">
        <v>17</v>
      </c>
      <c r="G55" s="22" t="s">
        <v>17</v>
      </c>
      <c r="H55" s="18" t="e">
        <f t="shared" si="0"/>
        <v>#VALUE!</v>
      </c>
      <c r="I55" s="40" t="s">
        <v>17</v>
      </c>
      <c r="J55" s="29" t="e">
        <f t="shared" si="1"/>
        <v>#VALUE!</v>
      </c>
      <c r="K55" s="21" t="s">
        <v>17</v>
      </c>
      <c r="L55" s="30" t="e">
        <f t="shared" si="2"/>
        <v>#VALUE!</v>
      </c>
      <c r="M55" s="38" t="e">
        <f t="shared" si="3"/>
        <v>#VALUE!</v>
      </c>
    </row>
    <row r="56" spans="1:13" ht="30" x14ac:dyDescent="0.25">
      <c r="A56" s="27">
        <f t="shared" si="4"/>
        <v>33</v>
      </c>
      <c r="B56" s="88" t="s">
        <v>73</v>
      </c>
      <c r="C56" s="91">
        <v>100</v>
      </c>
      <c r="D56" s="91" t="s">
        <v>41</v>
      </c>
      <c r="E56" s="28" t="s">
        <v>17</v>
      </c>
      <c r="F56" s="28" t="s">
        <v>17</v>
      </c>
      <c r="G56" s="22" t="s">
        <v>17</v>
      </c>
      <c r="H56" s="18" t="e">
        <f t="shared" si="0"/>
        <v>#VALUE!</v>
      </c>
      <c r="I56" s="40" t="s">
        <v>17</v>
      </c>
      <c r="J56" s="29" t="e">
        <f t="shared" si="1"/>
        <v>#VALUE!</v>
      </c>
      <c r="K56" s="21" t="s">
        <v>17</v>
      </c>
      <c r="L56" s="30" t="e">
        <f t="shared" si="2"/>
        <v>#VALUE!</v>
      </c>
      <c r="M56" s="38" t="e">
        <f t="shared" si="3"/>
        <v>#VALUE!</v>
      </c>
    </row>
    <row r="57" spans="1:13" ht="39" thickBot="1" x14ac:dyDescent="0.3">
      <c r="A57" s="27">
        <f t="shared" si="4"/>
        <v>34</v>
      </c>
      <c r="B57" s="88" t="s">
        <v>74</v>
      </c>
      <c r="C57" s="91">
        <v>20</v>
      </c>
      <c r="D57" s="91" t="s">
        <v>41</v>
      </c>
      <c r="E57" s="28" t="s">
        <v>17</v>
      </c>
      <c r="F57" s="28" t="s">
        <v>17</v>
      </c>
      <c r="G57" s="22" t="s">
        <v>17</v>
      </c>
      <c r="H57" s="18" t="e">
        <f t="shared" si="0"/>
        <v>#VALUE!</v>
      </c>
      <c r="I57" s="40" t="s">
        <v>17</v>
      </c>
      <c r="J57" s="41" t="e">
        <f t="shared" si="1"/>
        <v>#VALUE!</v>
      </c>
      <c r="K57" s="42" t="s">
        <v>17</v>
      </c>
      <c r="L57" s="43" t="e">
        <f t="shared" si="2"/>
        <v>#VALUE!</v>
      </c>
      <c r="M57" s="44" t="e">
        <f t="shared" si="3"/>
        <v>#VALUE!</v>
      </c>
    </row>
    <row r="58" spans="1:13" s="5" customFormat="1" ht="57" customHeight="1" thickBot="1" x14ac:dyDescent="0.3">
      <c r="A58" s="2"/>
      <c r="B58" s="3"/>
      <c r="C58" s="4"/>
      <c r="D58" s="4"/>
      <c r="E58" s="4"/>
      <c r="F58" s="4"/>
      <c r="G58" s="4"/>
      <c r="H58" s="4"/>
      <c r="I58" s="4"/>
      <c r="J58" s="68" t="s">
        <v>34</v>
      </c>
      <c r="K58" s="69"/>
      <c r="L58" s="45" t="e">
        <f>SUM(L24:L57)</f>
        <v>#VALUE!</v>
      </c>
      <c r="M58" s="46" t="e">
        <f>SUM(M24:M57)</f>
        <v>#VALUE!</v>
      </c>
    </row>
    <row r="59" spans="1:13" s="5" customFormat="1" ht="45.75" customHeight="1" x14ac:dyDescent="0.25">
      <c r="A59" s="2"/>
      <c r="B59" s="3"/>
      <c r="C59" s="4"/>
      <c r="D59" s="4"/>
      <c r="E59" s="4"/>
      <c r="F59" s="4"/>
      <c r="G59" s="4"/>
      <c r="H59" s="4"/>
      <c r="I59" s="4"/>
      <c r="J59" s="19"/>
      <c r="K59" s="19"/>
      <c r="L59" s="20"/>
    </row>
    <row r="60" spans="1:13" s="5" customFormat="1" ht="53.25" customHeight="1" x14ac:dyDescent="0.25">
      <c r="A60" s="66" t="s">
        <v>22</v>
      </c>
      <c r="B60" s="67"/>
      <c r="C60" s="67"/>
      <c r="D60" s="67"/>
      <c r="E60" s="67"/>
      <c r="F60" s="67"/>
      <c r="G60" s="67"/>
      <c r="H60" s="67"/>
      <c r="I60" s="67"/>
      <c r="J60" s="67"/>
      <c r="K60" s="67"/>
      <c r="L60" s="67"/>
    </row>
    <row r="61" spans="1:13" s="5" customFormat="1" ht="7.5" customHeight="1" x14ac:dyDescent="0.25">
      <c r="A61" s="25"/>
      <c r="B61" s="26"/>
      <c r="C61" s="26"/>
      <c r="D61" s="26"/>
      <c r="E61" s="26"/>
      <c r="F61" s="33"/>
      <c r="G61" s="26"/>
      <c r="H61" s="26"/>
      <c r="I61" s="35"/>
      <c r="J61" s="26"/>
      <c r="K61" s="26"/>
      <c r="L61" s="26"/>
    </row>
    <row r="62" spans="1:13" s="5" customFormat="1" ht="50.25" customHeight="1" x14ac:dyDescent="0.25">
      <c r="A62" s="78" t="s">
        <v>30</v>
      </c>
      <c r="B62" s="79"/>
      <c r="C62" s="79"/>
      <c r="D62" s="79"/>
      <c r="E62" s="79"/>
      <c r="F62" s="79"/>
      <c r="G62" s="79"/>
      <c r="H62" s="79"/>
      <c r="I62" s="79"/>
      <c r="J62" s="79"/>
      <c r="K62" s="79"/>
      <c r="L62" s="79"/>
    </row>
    <row r="63" spans="1:13" s="5" customFormat="1" x14ac:dyDescent="0.25">
      <c r="A63" s="78" t="s">
        <v>23</v>
      </c>
      <c r="B63" s="79"/>
      <c r="C63" s="79"/>
      <c r="D63" s="79"/>
      <c r="E63" s="79"/>
      <c r="F63" s="79"/>
      <c r="G63" s="79"/>
      <c r="H63" s="79"/>
      <c r="I63" s="79"/>
      <c r="J63" s="79"/>
      <c r="K63" s="79"/>
      <c r="L63" s="79"/>
    </row>
    <row r="64" spans="1:13" s="5" customFormat="1" x14ac:dyDescent="0.25">
      <c r="A64" s="80" t="s">
        <v>24</v>
      </c>
      <c r="B64" s="81"/>
      <c r="C64" s="81"/>
      <c r="D64" s="81"/>
      <c r="E64" s="81"/>
      <c r="F64" s="81"/>
      <c r="G64" s="81"/>
      <c r="H64" s="81"/>
      <c r="I64" s="81"/>
      <c r="J64" s="81"/>
      <c r="K64" s="81"/>
      <c r="L64" s="81"/>
    </row>
    <row r="65" spans="1:12" s="5" customFormat="1" ht="20.25" customHeight="1" x14ac:dyDescent="0.25">
      <c r="A65" s="31"/>
      <c r="B65" s="26"/>
      <c r="C65" s="26"/>
      <c r="D65" s="26"/>
      <c r="E65" s="26"/>
      <c r="F65" s="33"/>
      <c r="G65" s="26"/>
      <c r="H65" s="26"/>
      <c r="I65" s="35"/>
      <c r="J65" s="26"/>
      <c r="K65" s="26"/>
      <c r="L65" s="26"/>
    </row>
    <row r="66" spans="1:12" s="5" customFormat="1" ht="20.25" customHeight="1" x14ac:dyDescent="0.25">
      <c r="A66" s="82" t="s">
        <v>25</v>
      </c>
      <c r="B66" s="83"/>
      <c r="C66" s="83"/>
      <c r="D66" s="83"/>
      <c r="E66" s="83"/>
      <c r="F66" s="83"/>
      <c r="G66" s="83"/>
      <c r="H66" s="83"/>
      <c r="I66" s="83"/>
      <c r="J66" s="83"/>
      <c r="K66" s="83"/>
      <c r="L66" s="83"/>
    </row>
    <row r="67" spans="1:12" s="5" customFormat="1" ht="20.25" customHeight="1" x14ac:dyDescent="0.25">
      <c r="A67" s="2"/>
      <c r="B67" s="3"/>
      <c r="C67" s="4"/>
      <c r="D67" s="4"/>
      <c r="E67" s="4"/>
      <c r="F67" s="4"/>
      <c r="G67" s="4"/>
      <c r="H67" s="4"/>
      <c r="I67" s="4"/>
      <c r="J67" s="19"/>
      <c r="K67" s="19"/>
      <c r="L67" s="20"/>
    </row>
    <row r="68" spans="1:12" s="5" customFormat="1" ht="20.25" customHeight="1" x14ac:dyDescent="0.25">
      <c r="A68" s="2"/>
      <c r="B68" s="3"/>
      <c r="C68" s="4"/>
      <c r="D68" s="4"/>
      <c r="E68" s="4"/>
      <c r="F68" s="4"/>
      <c r="G68" s="4"/>
      <c r="H68" s="4"/>
      <c r="I68" s="4"/>
      <c r="J68" s="19"/>
      <c r="K68" s="19"/>
      <c r="L68" s="20"/>
    </row>
    <row r="69" spans="1:12" s="5" customFormat="1" ht="20.25" customHeight="1" x14ac:dyDescent="0.25">
      <c r="A69" s="2"/>
      <c r="B69" s="3"/>
      <c r="C69" s="4"/>
      <c r="D69" s="4"/>
      <c r="E69" s="4"/>
      <c r="F69" s="4"/>
      <c r="G69" s="4"/>
      <c r="H69" s="4"/>
      <c r="I69" s="4"/>
      <c r="J69" s="19"/>
      <c r="K69" s="19"/>
      <c r="L69" s="20"/>
    </row>
    <row r="70" spans="1:12" s="5" customFormat="1" ht="20.25" customHeight="1" x14ac:dyDescent="0.25">
      <c r="A70" s="2"/>
      <c r="B70" s="3"/>
      <c r="C70" s="4"/>
      <c r="D70" s="4"/>
      <c r="E70" s="4"/>
      <c r="F70" s="4"/>
      <c r="G70" s="4"/>
      <c r="H70" s="4"/>
      <c r="I70" s="4"/>
      <c r="J70" s="19"/>
      <c r="K70" s="19"/>
      <c r="L70" s="20"/>
    </row>
    <row r="71" spans="1:12" s="5" customFormat="1" ht="20.25" customHeight="1" x14ac:dyDescent="0.25">
      <c r="A71" s="2"/>
      <c r="B71" s="3"/>
      <c r="C71" s="4"/>
      <c r="D71" s="4"/>
      <c r="E71" s="4"/>
      <c r="F71" s="4"/>
      <c r="G71" s="4"/>
      <c r="H71" s="4"/>
      <c r="I71" s="4"/>
      <c r="J71" s="19"/>
      <c r="K71" s="19"/>
      <c r="L71" s="20"/>
    </row>
    <row r="72" spans="1:12" s="5" customFormat="1" ht="20.25" customHeight="1" x14ac:dyDescent="0.25">
      <c r="A72" s="2"/>
      <c r="B72" s="3"/>
      <c r="C72" s="4"/>
      <c r="D72" s="4"/>
      <c r="E72" s="4"/>
      <c r="F72" s="4"/>
      <c r="G72" s="4"/>
      <c r="H72" s="4"/>
      <c r="I72" s="4"/>
      <c r="J72" s="19"/>
      <c r="K72" s="19"/>
      <c r="L72" s="20"/>
    </row>
    <row r="73" spans="1:12" x14ac:dyDescent="0.25">
      <c r="A73" s="1"/>
    </row>
    <row r="74" spans="1:12" ht="15" customHeight="1" x14ac:dyDescent="0.25">
      <c r="A74" s="7"/>
      <c r="B74" s="9" t="s">
        <v>8</v>
      </c>
      <c r="C74" s="8"/>
      <c r="D74" s="8"/>
      <c r="G74" s="16"/>
      <c r="H74" s="17"/>
      <c r="I74" s="39"/>
    </row>
    <row r="75" spans="1:12" ht="48.75" customHeight="1" x14ac:dyDescent="0.25">
      <c r="A75" s="7"/>
      <c r="B75" s="10" t="s">
        <v>9</v>
      </c>
      <c r="C75" s="8"/>
      <c r="D75" s="8"/>
      <c r="G75" s="84" t="s">
        <v>10</v>
      </c>
      <c r="H75" s="84"/>
      <c r="I75" s="37"/>
    </row>
    <row r="76" spans="1:12" x14ac:dyDescent="0.25">
      <c r="A76" s="73" t="s">
        <v>26</v>
      </c>
      <c r="B76" s="74"/>
    </row>
    <row r="77" spans="1:12" x14ac:dyDescent="0.25">
      <c r="B77" s="75" t="s">
        <v>27</v>
      </c>
      <c r="C77" s="75"/>
      <c r="D77" s="75"/>
      <c r="E77" s="75"/>
      <c r="F77" s="75"/>
      <c r="G77" s="75"/>
      <c r="H77" s="75"/>
      <c r="I77" s="75"/>
      <c r="J77" s="75"/>
      <c r="K77" s="75"/>
    </row>
    <row r="78" spans="1:12" x14ac:dyDescent="0.25">
      <c r="B78" s="75" t="s">
        <v>29</v>
      </c>
      <c r="C78" s="75"/>
      <c r="D78" s="75"/>
      <c r="E78" s="75"/>
      <c r="F78" s="75"/>
      <c r="G78" s="75"/>
      <c r="H78" s="75"/>
      <c r="I78" s="75"/>
      <c r="J78" s="75"/>
      <c r="K78" s="75"/>
    </row>
    <row r="79" spans="1:12" x14ac:dyDescent="0.25">
      <c r="B79" s="75" t="s">
        <v>28</v>
      </c>
      <c r="C79" s="75"/>
      <c r="D79" s="75"/>
      <c r="E79" s="75"/>
      <c r="F79" s="75"/>
      <c r="G79" s="75"/>
      <c r="H79" s="75"/>
      <c r="I79" s="75"/>
      <c r="J79" s="75"/>
      <c r="K79" s="75"/>
    </row>
  </sheetData>
  <mergeCells count="38">
    <mergeCell ref="A76:B76"/>
    <mergeCell ref="B77:K77"/>
    <mergeCell ref="B78:K78"/>
    <mergeCell ref="B79:K79"/>
    <mergeCell ref="A13:H13"/>
    <mergeCell ref="A62:L62"/>
    <mergeCell ref="A63:L63"/>
    <mergeCell ref="A64:L64"/>
    <mergeCell ref="A66:L66"/>
    <mergeCell ref="J21:J23"/>
    <mergeCell ref="K21:K23"/>
    <mergeCell ref="L21:L23"/>
    <mergeCell ref="G75:H75"/>
    <mergeCell ref="A14:B14"/>
    <mergeCell ref="A17:B17"/>
    <mergeCell ref="A18:B18"/>
    <mergeCell ref="A60:L60"/>
    <mergeCell ref="J58:K58"/>
    <mergeCell ref="D21:D23"/>
    <mergeCell ref="E21:E23"/>
    <mergeCell ref="H21:H23"/>
    <mergeCell ref="G21:G23"/>
    <mergeCell ref="A21:A23"/>
    <mergeCell ref="B21:B23"/>
    <mergeCell ref="C21:C23"/>
    <mergeCell ref="F21:F23"/>
    <mergeCell ref="M21:M23"/>
    <mergeCell ref="G1:M1"/>
    <mergeCell ref="G2:M2"/>
    <mergeCell ref="G3:M3"/>
    <mergeCell ref="I21:I23"/>
    <mergeCell ref="B5:L5"/>
    <mergeCell ref="A11:H12"/>
    <mergeCell ref="A9:L9"/>
    <mergeCell ref="A1:E3"/>
    <mergeCell ref="A19:B19"/>
    <mergeCell ref="A15:B15"/>
    <mergeCell ref="A16:B16"/>
  </mergeCells>
  <pageMargins left="0.25" right="0.25" top="0.75" bottom="0.75" header="0.3" footer="0.3"/>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Príl.č.1 Špecifikácia CaP</vt:lpstr>
      <vt:lpstr>'Príl.č.1 Špecifikácia CaP'!Oblasť_tlače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Fulnečková Beáta</dc:creator>
  <cp:lastModifiedBy>Fulnečková Beáta</cp:lastModifiedBy>
  <cp:lastPrinted>2018-06-20T13:06:06Z</cp:lastPrinted>
  <dcterms:created xsi:type="dcterms:W3CDTF">2016-12-08T08:45:23Z</dcterms:created>
  <dcterms:modified xsi:type="dcterms:W3CDTF">2018-06-28T05:54:33Z</dcterms:modified>
</cp:coreProperties>
</file>