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activeTab="0"/>
  </bookViews>
  <sheets>
    <sheet name="Hárok1" sheetId="1" r:id="rId1"/>
  </sheets>
  <definedNames>
    <definedName name="_xlnm.Print_Titles" localSheetId="0">'Hárok1'!$5:$5</definedName>
  </definedNames>
  <calcPr fullCalcOnLoad="1"/>
</workbook>
</file>

<file path=xl/sharedStrings.xml><?xml version="1.0" encoding="utf-8"?>
<sst xmlns="http://schemas.openxmlformats.org/spreadsheetml/2006/main" count="134" uniqueCount="95">
  <si>
    <t>Motorový olej pre naftové motory IVECO Tector 6 - F4 AE 3682 E</t>
  </si>
  <si>
    <t>1.</t>
  </si>
  <si>
    <t>3.</t>
  </si>
  <si>
    <t>4.</t>
  </si>
  <si>
    <t xml:space="preserve">Prevodový olej pre automatické prevodovky VOITH Diwa4 , </t>
  </si>
  <si>
    <t>5.</t>
  </si>
  <si>
    <t>6.</t>
  </si>
  <si>
    <t>7.</t>
  </si>
  <si>
    <t>Hydraulický olej pre hydraulický okruh ventilátora chladenia</t>
  </si>
  <si>
    <t>8.</t>
  </si>
  <si>
    <t>Prevodový olej do prevodoviek električiek pre mazanie hypoidných</t>
  </si>
  <si>
    <t>9.</t>
  </si>
  <si>
    <t>Ekologický olej na mazanie výhybiek električkových tratí vrátane</t>
  </si>
  <si>
    <t>10.</t>
  </si>
  <si>
    <t>Plastické mazivo pre centrálne mazanie</t>
  </si>
  <si>
    <t>11.</t>
  </si>
  <si>
    <t>12.</t>
  </si>
  <si>
    <t>MAN D0826 LOH 18 - viskoznej triedy SAE 15W-40 ,</t>
  </si>
  <si>
    <t>musí spĺňať - výkonnostná trieda ACEA E7</t>
  </si>
  <si>
    <t>musí spĺňať - výkonostná trieda ACEA E6 s TBN vyšším než 12</t>
  </si>
  <si>
    <t>musí spĺňať - API GL-5, z listiny mazív ZF TE-ML 12, trieda mazív 12E</t>
  </si>
  <si>
    <t>musí spĺňať na bázi lítneho mydla , triedy NLGI 00</t>
  </si>
  <si>
    <t xml:space="preserve">Plastické mazivo </t>
  </si>
  <si>
    <t>Prevodový olej pre rozvodovky a planetové prevody portálových náprav</t>
  </si>
  <si>
    <t>prevodov s obsahom vysokotlakých EP prísad SAE 90, API GL-5</t>
  </si>
  <si>
    <t>elektricky vyhrievaných , biologicky rýchlo odbúrateľný,</t>
  </si>
  <si>
    <t>špecifikácia - ISO VG 15 až 32</t>
  </si>
  <si>
    <t xml:space="preserve">IVECO Cursor 8-F2BE 3682E, DAF PE 228C , DAF PE 183 C, </t>
  </si>
  <si>
    <t>OH-Hornádska</t>
  </si>
  <si>
    <t>ČS - Hornádska</t>
  </si>
  <si>
    <t>Motorový olej pre CNG motory IVECO Cursor 8 - F2BE0642C ,</t>
  </si>
  <si>
    <t>IVECO Currsor 8-F2BE0642D, TEDOM TG 210 AV TA 04</t>
  </si>
  <si>
    <t xml:space="preserve">viskoznej triedy SAE 10W-40, </t>
  </si>
  <si>
    <t>Prevodový olej pre automatické prevodovky ZF Ecomat 6HP 504C,</t>
  </si>
  <si>
    <t xml:space="preserve"> musí spĺňať - špecifikácia Dexron ATF D II</t>
  </si>
  <si>
    <t xml:space="preserve">Diwa 5 a servoriadenia ZF, </t>
  </si>
  <si>
    <t>ZF-AV 132 - viskoznej triedy SAE 80W-140 alebo 85W-140</t>
  </si>
  <si>
    <t xml:space="preserve">Prevodový olej pre rozvodovky a planetové prevody portálových náprav </t>
  </si>
  <si>
    <t>ZF-AV 132-viskóznej triedy SAE 80W-90musí spĺňať - norma API GL5</t>
  </si>
  <si>
    <t>z listiny mazív ZF TE-ML 12, trieda maziva 12E</t>
  </si>
  <si>
    <t>musí spĺňať - špecifikácia ISO VG-46, norma DIN 51526 č.2</t>
  </si>
  <si>
    <t>Motorový olej pre naftové motory IVECO Cursor 9- F2CFE612C(Euro6)</t>
  </si>
  <si>
    <t xml:space="preserve">viskoznej triedy SAE 10W-40 , </t>
  </si>
  <si>
    <t>musí spĺňať-výkonostná trieda ACEA E9/API CJ4</t>
  </si>
  <si>
    <t>Allison T280R-Castrol Trans Synd</t>
  </si>
  <si>
    <t>Prevodový olej pre automatické prevodovky</t>
  </si>
  <si>
    <t>13.</t>
  </si>
  <si>
    <t>musí spĺňať - na bázi lítneho komplexu triedy NLGI 2,KP2K-30 podľa normy</t>
  </si>
  <si>
    <t>DIN 518225  v pracovnom rozsahu(-30 až +120 stipňov Celsia)</t>
  </si>
  <si>
    <t>Komplexné hlinité plastické mazivo - konzistencia NLGI: NLGI 2</t>
  </si>
  <si>
    <t>ISO 6743-9 : L-XBDHB 2 , DIN 51502 : KF2N-25</t>
  </si>
  <si>
    <t>Teplotný rozsah použitia je od -25°C do +140°C</t>
  </si>
  <si>
    <t>ZF Ecomat 6HP 604C, ZF Ecolife 6AP 1400B - musí splňať-z listiny mazív</t>
  </si>
  <si>
    <t>ZF TE-ML 20.110 ZF, trieda maziva 20F</t>
  </si>
  <si>
    <t>Miesto dodania</t>
  </si>
  <si>
    <t>Merná jednotka</t>
  </si>
  <si>
    <t>kg</t>
  </si>
  <si>
    <t>OH-Hornádska (300)</t>
  </si>
  <si>
    <t>ČS - ŠACA</t>
  </si>
  <si>
    <t>Uchádzač - obchodné meno, IČO:</t>
  </si>
  <si>
    <t>Adresa alebo sídlo:</t>
  </si>
  <si>
    <t xml:space="preserve">Platca DPH:   ÁNO / NIE   </t>
  </si>
  <si>
    <t>Názov</t>
  </si>
  <si>
    <t>Por.č.</t>
  </si>
  <si>
    <t xml:space="preserve">Kontajner </t>
  </si>
  <si>
    <t>1000 lit.</t>
  </si>
  <si>
    <t>Liter</t>
  </si>
  <si>
    <t>2.</t>
  </si>
  <si>
    <t>Sud</t>
  </si>
  <si>
    <t>200 lit.</t>
  </si>
  <si>
    <t>40 až 50 kg</t>
  </si>
  <si>
    <t>vedierka</t>
  </si>
  <si>
    <t>8 kg plechovice</t>
  </si>
  <si>
    <t>skl.Bardejovská</t>
  </si>
  <si>
    <t>skl. Bardejovská(300)</t>
  </si>
  <si>
    <t>skl. Bardejovská</t>
  </si>
  <si>
    <t>Jednotková cena v € bez DPH</t>
  </si>
  <si>
    <t>Cena celkom v € bez DPH</t>
  </si>
  <si>
    <t>Cena celkom v € s DPH</t>
  </si>
  <si>
    <t>Cena spolu v € bez DPH za celú zákazku:</t>
  </si>
  <si>
    <t>Spotreba  na 1 rok</t>
  </si>
  <si>
    <t>Uchádzač zároveň prehlasuje, že porozumel týmto súťažným podkladom a že súhlasí s podmienkami určenými verejným obstarávateľom v tejto súťaži.</t>
  </si>
  <si>
    <t>V ..........................................................   Dňa: .................................................</t>
  </si>
  <si>
    <t>Meno, priezvisko a podpis oprávneného zástupcu uchádzača</t>
  </si>
  <si>
    <t>........................................................................................................</t>
  </si>
  <si>
    <t>Príloha č.1:  Návrh na plnenie kritérií                    Zákazka:  „Oleje a mazivá 2020“</t>
  </si>
  <si>
    <t>Cena v €  spolu s DPH:</t>
  </si>
  <si>
    <t>POŽADOVANÉ Balenie</t>
  </si>
  <si>
    <t>180 kg</t>
  </si>
  <si>
    <t>* pri balení sud pripúšťa  verejný obstarávateľ ponúknuť ekvivalent objemu balenia - sudu s odchýlkou maximálne  + - 20-25 l</t>
  </si>
  <si>
    <r>
      <t>209 lit.</t>
    </r>
    <r>
      <rPr>
        <sz val="11"/>
        <color indexed="10"/>
        <rFont val="Calibri"/>
        <family val="2"/>
      </rPr>
      <t>*</t>
    </r>
  </si>
  <si>
    <r>
      <t xml:space="preserve">Sud </t>
    </r>
    <r>
      <rPr>
        <sz val="11"/>
        <color indexed="10"/>
        <rFont val="Calibri"/>
        <family val="2"/>
      </rPr>
      <t>*</t>
    </r>
  </si>
  <si>
    <r>
      <t>Sud</t>
    </r>
    <r>
      <rPr>
        <sz val="11"/>
        <color indexed="10"/>
        <rFont val="Calibri"/>
        <family val="2"/>
      </rPr>
      <t xml:space="preserve"> *</t>
    </r>
  </si>
  <si>
    <t>205 lit.</t>
  </si>
  <si>
    <t xml:space="preserve">  14.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</si>
</sst>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P\r\a\vd\a;&quot;Pravda&quot;;&quot;Nepravda&quot;"/>
    <numFmt numFmtId="165" formatCode="[$€-2]\ #\ ##,000_);[Red]\([$¥€-2]\ #\ ##,000\)"/>
    <numFmt numFmtId="166" formatCode="#,##0.000"/>
    <numFmt numFmtId="167" formatCode="#,##0.000\ _€"/>
    <numFmt numFmtId="168" formatCode="#,##0.00\ &quot;€&quot;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b/>
      <sz val="14"/>
      <color indexed="8"/>
      <name val="Times New Roman"/>
      <family val="1"/>
    </font>
    <font>
      <sz val="16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6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</font>
    <font>
      <b/>
      <sz val="14"/>
      <color theme="1"/>
      <name val="Times New Roman"/>
      <family val="1"/>
    </font>
    <font>
      <sz val="16"/>
      <color theme="1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66FFFF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50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51" fillId="0" borderId="13" xfId="0" applyFont="1" applyBorder="1" applyAlignment="1">
      <alignment/>
    </xf>
    <xf numFmtId="0" fontId="51" fillId="0" borderId="0" xfId="0" applyFont="1" applyAlignment="1">
      <alignment/>
    </xf>
    <xf numFmtId="0" fontId="51" fillId="0" borderId="14" xfId="0" applyFont="1" applyBorder="1" applyAlignment="1">
      <alignment/>
    </xf>
    <xf numFmtId="0" fontId="51" fillId="0" borderId="0" xfId="0" applyFont="1" applyBorder="1" applyAlignment="1">
      <alignment/>
    </xf>
    <xf numFmtId="4" fontId="0" fillId="0" borderId="0" xfId="0" applyNumberFormat="1" applyAlignment="1">
      <alignment/>
    </xf>
    <xf numFmtId="0" fontId="0" fillId="0" borderId="15" xfId="0" applyBorder="1" applyAlignment="1">
      <alignment horizontal="left"/>
    </xf>
    <xf numFmtId="4" fontId="43" fillId="0" borderId="11" xfId="0" applyNumberFormat="1" applyFont="1" applyBorder="1" applyAlignment="1">
      <alignment horizontal="center"/>
    </xf>
    <xf numFmtId="4" fontId="43" fillId="0" borderId="0" xfId="0" applyNumberFormat="1" applyFont="1" applyBorder="1" applyAlignment="1">
      <alignment horizontal="center"/>
    </xf>
    <xf numFmtId="166" fontId="43" fillId="0" borderId="16" xfId="0" applyNumberFormat="1" applyFont="1" applyBorder="1" applyAlignment="1">
      <alignment horizontal="center"/>
    </xf>
    <xf numFmtId="166" fontId="43" fillId="0" borderId="11" xfId="0" applyNumberFormat="1" applyFont="1" applyBorder="1" applyAlignment="1">
      <alignment horizontal="center"/>
    </xf>
    <xf numFmtId="166" fontId="43" fillId="0" borderId="15" xfId="0" applyNumberFormat="1" applyFont="1" applyBorder="1" applyAlignment="1">
      <alignment horizontal="center"/>
    </xf>
    <xf numFmtId="166" fontId="43" fillId="0" borderId="10" xfId="0" applyNumberFormat="1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51" fillId="0" borderId="15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51" fillId="0" borderId="11" xfId="0" applyFont="1" applyFill="1" applyBorder="1" applyAlignment="1">
      <alignment horizontal="center"/>
    </xf>
    <xf numFmtId="0" fontId="51" fillId="0" borderId="0" xfId="0" applyFont="1" applyFill="1" applyAlignment="1">
      <alignment/>
    </xf>
    <xf numFmtId="0" fontId="51" fillId="0" borderId="15" xfId="0" applyFont="1" applyFill="1" applyBorder="1" applyAlignment="1">
      <alignment horizontal="center"/>
    </xf>
    <xf numFmtId="0" fontId="51" fillId="0" borderId="14" xfId="0" applyFont="1" applyFill="1" applyBorder="1" applyAlignment="1">
      <alignment/>
    </xf>
    <xf numFmtId="0" fontId="0" fillId="0" borderId="11" xfId="0" applyBorder="1" applyAlignment="1">
      <alignment horizontal="left"/>
    </xf>
    <xf numFmtId="0" fontId="22" fillId="0" borderId="0" xfId="0" applyFont="1" applyFill="1" applyBorder="1" applyAlignment="1">
      <alignment/>
    </xf>
    <xf numFmtId="0" fontId="51" fillId="0" borderId="10" xfId="0" applyFont="1" applyFill="1" applyBorder="1" applyAlignment="1">
      <alignment horizontal="center"/>
    </xf>
    <xf numFmtId="0" fontId="51" fillId="0" borderId="13" xfId="0" applyFont="1" applyFill="1" applyBorder="1" applyAlignment="1">
      <alignment/>
    </xf>
    <xf numFmtId="0" fontId="22" fillId="0" borderId="14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52" fillId="0" borderId="0" xfId="0" applyFont="1" applyBorder="1" applyAlignment="1">
      <alignment/>
    </xf>
    <xf numFmtId="166" fontId="0" fillId="0" borderId="11" xfId="0" applyNumberFormat="1" applyBorder="1" applyAlignment="1">
      <alignment/>
    </xf>
    <xf numFmtId="166" fontId="0" fillId="0" borderId="15" xfId="0" applyNumberFormat="1" applyBorder="1" applyAlignment="1">
      <alignment/>
    </xf>
    <xf numFmtId="166" fontId="0" fillId="0" borderId="0" xfId="0" applyNumberFormat="1" applyAlignment="1">
      <alignment/>
    </xf>
    <xf numFmtId="166" fontId="43" fillId="0" borderId="0" xfId="0" applyNumberFormat="1" applyFont="1" applyBorder="1" applyAlignment="1">
      <alignment horizontal="center"/>
    </xf>
    <xf numFmtId="166" fontId="43" fillId="0" borderId="17" xfId="0" applyNumberFormat="1" applyFont="1" applyBorder="1" applyAlignment="1">
      <alignment horizontal="center"/>
    </xf>
    <xf numFmtId="166" fontId="43" fillId="0" borderId="18" xfId="0" applyNumberFormat="1" applyFon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24" fillId="0" borderId="11" xfId="0" applyNumberFormat="1" applyFont="1" applyBorder="1" applyAlignment="1">
      <alignment horizontal="center"/>
    </xf>
    <xf numFmtId="1" fontId="24" fillId="0" borderId="11" xfId="0" applyNumberFormat="1" applyFont="1" applyBorder="1" applyAlignment="1">
      <alignment horizontal="center"/>
    </xf>
    <xf numFmtId="4" fontId="43" fillId="0" borderId="11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4" fontId="51" fillId="0" borderId="0" xfId="0" applyNumberFormat="1" applyFont="1" applyBorder="1" applyAlignment="1">
      <alignment/>
    </xf>
    <xf numFmtId="4" fontId="43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43" fillId="0" borderId="0" xfId="0" applyNumberFormat="1" applyFont="1" applyBorder="1" applyAlignment="1">
      <alignment/>
    </xf>
    <xf numFmtId="4" fontId="43" fillId="0" borderId="15" xfId="0" applyNumberFormat="1" applyFont="1" applyBorder="1" applyAlignment="1">
      <alignment horizontal="left"/>
    </xf>
    <xf numFmtId="4" fontId="0" fillId="0" borderId="11" xfId="0" applyNumberFormat="1" applyFont="1" applyBorder="1" applyAlignment="1">
      <alignment horizontal="left"/>
    </xf>
    <xf numFmtId="4" fontId="43" fillId="0" borderId="10" xfId="0" applyNumberFormat="1" applyFont="1" applyBorder="1" applyAlignment="1">
      <alignment horizontal="left"/>
    </xf>
    <xf numFmtId="0" fontId="53" fillId="0" borderId="0" xfId="0" applyFont="1" applyAlignment="1">
      <alignment/>
    </xf>
    <xf numFmtId="0" fontId="0" fillId="0" borderId="0" xfId="0" applyFill="1" applyAlignment="1">
      <alignment/>
    </xf>
    <xf numFmtId="166" fontId="4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4" fontId="43" fillId="0" borderId="0" xfId="0" applyNumberFormat="1" applyFont="1" applyFill="1" applyBorder="1" applyAlignment="1">
      <alignment/>
    </xf>
    <xf numFmtId="4" fontId="0" fillId="0" borderId="15" xfId="0" applyNumberFormat="1" applyFont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5" xfId="0" applyFont="1" applyBorder="1" applyAlignment="1">
      <alignment horizontal="left"/>
    </xf>
    <xf numFmtId="3" fontId="0" fillId="0" borderId="15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51" fillId="0" borderId="10" xfId="0" applyFont="1" applyBorder="1" applyAlignment="1">
      <alignment/>
    </xf>
    <xf numFmtId="0" fontId="51" fillId="0" borderId="11" xfId="0" applyFont="1" applyBorder="1" applyAlignment="1">
      <alignment/>
    </xf>
    <xf numFmtId="0" fontId="51" fillId="0" borderId="15" xfId="0" applyFont="1" applyBorder="1" applyAlignment="1">
      <alignment/>
    </xf>
    <xf numFmtId="4" fontId="54" fillId="0" borderId="15" xfId="0" applyNumberFormat="1" applyFont="1" applyBorder="1" applyAlignment="1">
      <alignment horizontal="left"/>
    </xf>
    <xf numFmtId="0" fontId="54" fillId="0" borderId="10" xfId="0" applyFont="1" applyBorder="1" applyAlignment="1">
      <alignment horizontal="left"/>
    </xf>
    <xf numFmtId="0" fontId="51" fillId="0" borderId="0" xfId="0" applyFont="1" applyFill="1" applyBorder="1" applyAlignment="1">
      <alignment/>
    </xf>
    <xf numFmtId="0" fontId="5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56" fillId="0" borderId="19" xfId="0" applyFont="1" applyBorder="1" applyAlignment="1">
      <alignment/>
    </xf>
    <xf numFmtId="0" fontId="3" fillId="0" borderId="22" xfId="0" applyFont="1" applyBorder="1" applyAlignment="1">
      <alignment horizontal="left" wrapText="1"/>
    </xf>
    <xf numFmtId="0" fontId="57" fillId="0" borderId="22" xfId="0" applyFont="1" applyBorder="1" applyAlignment="1">
      <alignment horizontal="center" vertical="center" wrapText="1"/>
    </xf>
    <xf numFmtId="167" fontId="43" fillId="0" borderId="10" xfId="0" applyNumberFormat="1" applyFont="1" applyBorder="1" applyAlignment="1">
      <alignment horizontal="center"/>
    </xf>
    <xf numFmtId="167" fontId="0" fillId="0" borderId="16" xfId="0" applyNumberFormat="1" applyFont="1" applyBorder="1" applyAlignment="1">
      <alignment horizontal="center"/>
    </xf>
    <xf numFmtId="167" fontId="43" fillId="0" borderId="11" xfId="0" applyNumberFormat="1" applyFont="1" applyBorder="1" applyAlignment="1">
      <alignment horizontal="center"/>
    </xf>
    <xf numFmtId="167" fontId="43" fillId="0" borderId="17" xfId="0" applyNumberFormat="1" applyFont="1" applyBorder="1" applyAlignment="1">
      <alignment horizontal="center"/>
    </xf>
    <xf numFmtId="167" fontId="43" fillId="0" borderId="16" xfId="0" applyNumberFormat="1" applyFont="1" applyBorder="1" applyAlignment="1">
      <alignment horizontal="center"/>
    </xf>
    <xf numFmtId="167" fontId="43" fillId="0" borderId="15" xfId="0" applyNumberFormat="1" applyFont="1" applyBorder="1" applyAlignment="1">
      <alignment horizontal="center"/>
    </xf>
    <xf numFmtId="167" fontId="0" fillId="0" borderId="17" xfId="0" applyNumberFormat="1" applyFont="1" applyBorder="1" applyAlignment="1">
      <alignment horizontal="center"/>
    </xf>
    <xf numFmtId="167" fontId="43" fillId="0" borderId="18" xfId="0" applyNumberFormat="1" applyFont="1" applyBorder="1" applyAlignment="1">
      <alignment horizontal="center"/>
    </xf>
    <xf numFmtId="167" fontId="0" fillId="0" borderId="11" xfId="0" applyNumberFormat="1" applyBorder="1" applyAlignment="1">
      <alignment/>
    </xf>
    <xf numFmtId="167" fontId="0" fillId="0" borderId="15" xfId="0" applyNumberFormat="1" applyBorder="1" applyAlignment="1">
      <alignment/>
    </xf>
    <xf numFmtId="0" fontId="58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/>
    </xf>
    <xf numFmtId="3" fontId="0" fillId="0" borderId="23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2" xfId="0" applyBorder="1" applyAlignment="1">
      <alignment horizontal="center"/>
    </xf>
    <xf numFmtId="166" fontId="43" fillId="23" borderId="24" xfId="0" applyNumberFormat="1" applyFont="1" applyFill="1" applyBorder="1" applyAlignment="1">
      <alignment horizontal="center"/>
    </xf>
    <xf numFmtId="0" fontId="55" fillId="0" borderId="0" xfId="0" applyFont="1" applyAlignment="1">
      <alignment horizontal="justify" vertical="center" wrapText="1" shrinkToFit="1"/>
    </xf>
    <xf numFmtId="0" fontId="0" fillId="0" borderId="0" xfId="0" applyAlignment="1">
      <alignment/>
    </xf>
    <xf numFmtId="0" fontId="59" fillId="33" borderId="25" xfId="0" applyFont="1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6" xfId="0" applyFill="1" applyBorder="1" applyAlignment="1">
      <alignment horizontal="center"/>
    </xf>
    <xf numFmtId="3" fontId="0" fillId="33" borderId="26" xfId="0" applyNumberFormat="1" applyFill="1" applyBorder="1" applyAlignment="1">
      <alignment horizontal="center"/>
    </xf>
    <xf numFmtId="0" fontId="60" fillId="33" borderId="26" xfId="0" applyFont="1" applyFill="1" applyBorder="1" applyAlignment="1">
      <alignment horizontal="center" vertical="center"/>
    </xf>
    <xf numFmtId="0" fontId="0" fillId="33" borderId="27" xfId="0" applyFill="1" applyBorder="1" applyAlignment="1">
      <alignment/>
    </xf>
    <xf numFmtId="168" fontId="55" fillId="33" borderId="24" xfId="0" applyNumberFormat="1" applyFont="1" applyFill="1" applyBorder="1" applyAlignment="1">
      <alignment horizontal="center"/>
    </xf>
    <xf numFmtId="168" fontId="0" fillId="0" borderId="0" xfId="0" applyNumberFormat="1" applyBorder="1" applyAlignment="1">
      <alignment/>
    </xf>
    <xf numFmtId="0" fontId="61" fillId="0" borderId="0" xfId="0" applyFont="1" applyFill="1" applyBorder="1" applyAlignment="1">
      <alignment/>
    </xf>
    <xf numFmtId="168" fontId="0" fillId="0" borderId="0" xfId="0" applyNumberFormat="1" applyAlignment="1">
      <alignment horizontal="center"/>
    </xf>
    <xf numFmtId="0" fontId="44" fillId="0" borderId="0" xfId="0" applyFont="1" applyBorder="1" applyAlignment="1">
      <alignment/>
    </xf>
    <xf numFmtId="0" fontId="62" fillId="0" borderId="0" xfId="0" applyFont="1" applyFill="1" applyBorder="1" applyAlignment="1">
      <alignment/>
    </xf>
    <xf numFmtId="0" fontId="44" fillId="0" borderId="0" xfId="0" applyFont="1" applyAlignment="1">
      <alignment/>
    </xf>
    <xf numFmtId="166" fontId="44" fillId="0" borderId="0" xfId="0" applyNumberFormat="1" applyFont="1" applyAlignment="1">
      <alignment/>
    </xf>
    <xf numFmtId="0" fontId="4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55" fillId="0" borderId="0" xfId="0" applyFont="1" applyAlignment="1">
      <alignment horizontal="justify" vertical="center" wrapText="1" shrinkToFit="1"/>
    </xf>
    <xf numFmtId="0" fontId="0" fillId="0" borderId="0" xfId="0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Border="1" applyAlignment="1">
      <alignment horizontal="lef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"/>
  <sheetViews>
    <sheetView tabSelected="1" zoomScale="115" zoomScaleNormal="115" zoomScalePageLayoutView="0" workbookViewId="0" topLeftCell="A1">
      <selection activeCell="I48" sqref="I48"/>
    </sheetView>
  </sheetViews>
  <sheetFormatPr defaultColWidth="9.140625" defaultRowHeight="15"/>
  <cols>
    <col min="1" max="1" width="4.7109375" style="0" customWidth="1"/>
    <col min="2" max="2" width="16.57421875" style="0" bestFit="1" customWidth="1"/>
    <col min="6" max="6" width="11.57421875" style="0" customWidth="1"/>
    <col min="7" max="7" width="7.8515625" style="0" customWidth="1"/>
    <col min="8" max="8" width="9.28125" style="0" customWidth="1"/>
    <col min="9" max="9" width="12.57421875" style="0" customWidth="1"/>
    <col min="10" max="10" width="12.7109375" style="0" customWidth="1"/>
    <col min="11" max="11" width="12.421875" style="0" customWidth="1"/>
    <col min="12" max="12" width="11.421875" style="0" customWidth="1"/>
    <col min="13" max="13" width="15.57421875" style="0" customWidth="1"/>
    <col min="14" max="14" width="7.8515625" style="0" customWidth="1"/>
    <col min="15" max="15" width="8.7109375" style="0" customWidth="1"/>
    <col min="16" max="16" width="10.00390625" style="0" customWidth="1"/>
    <col min="17" max="17" width="7.00390625" style="0" customWidth="1"/>
    <col min="18" max="18" width="10.8515625" style="0" customWidth="1"/>
    <col min="19" max="19" width="8.57421875" style="0" customWidth="1"/>
  </cols>
  <sheetData>
    <row r="1" spans="2:16" ht="27" customHeight="1">
      <c r="B1" s="71" t="s">
        <v>85</v>
      </c>
      <c r="C1" s="55"/>
      <c r="D1" s="55"/>
      <c r="E1" s="55"/>
      <c r="F1" s="55"/>
      <c r="P1" s="56"/>
    </row>
    <row r="2" spans="1:13" s="72" customFormat="1" ht="24.75" customHeight="1">
      <c r="A2" s="122" t="s">
        <v>59</v>
      </c>
      <c r="B2" s="123"/>
      <c r="C2" s="123"/>
      <c r="D2" s="123"/>
      <c r="E2" s="123"/>
      <c r="F2" s="123"/>
      <c r="G2" s="123"/>
      <c r="H2" s="123"/>
      <c r="I2" s="73"/>
      <c r="J2" s="73"/>
      <c r="K2" s="73"/>
      <c r="L2" s="73"/>
      <c r="M2" s="74"/>
    </row>
    <row r="3" spans="1:13" s="72" customFormat="1" ht="22.5" customHeight="1">
      <c r="A3" s="122" t="s">
        <v>60</v>
      </c>
      <c r="B3" s="123"/>
      <c r="C3" s="78"/>
      <c r="D3" s="78"/>
      <c r="E3" s="78"/>
      <c r="F3" s="78"/>
      <c r="G3" s="73"/>
      <c r="H3" s="78"/>
      <c r="I3" s="73"/>
      <c r="J3" s="73"/>
      <c r="K3" s="73"/>
      <c r="L3" s="73"/>
      <c r="M3" s="74"/>
    </row>
    <row r="4" spans="1:13" ht="27.75" customHeight="1">
      <c r="A4" s="77" t="s">
        <v>61</v>
      </c>
      <c r="B4" s="78"/>
      <c r="C4" s="79"/>
      <c r="D4" s="79"/>
      <c r="E4" s="79"/>
      <c r="F4" s="79"/>
      <c r="G4" s="75"/>
      <c r="H4" s="79"/>
      <c r="I4" s="75"/>
      <c r="J4" s="75"/>
      <c r="K4" s="75"/>
      <c r="L4" s="75"/>
      <c r="M4" s="76"/>
    </row>
    <row r="5" spans="1:13" ht="40.5" customHeight="1">
      <c r="A5" s="80" t="s">
        <v>63</v>
      </c>
      <c r="B5" s="115" t="s">
        <v>62</v>
      </c>
      <c r="C5" s="116"/>
      <c r="D5" s="116"/>
      <c r="E5" s="116"/>
      <c r="F5" s="117"/>
      <c r="G5" s="81" t="s">
        <v>55</v>
      </c>
      <c r="H5" s="81" t="s">
        <v>80</v>
      </c>
      <c r="I5" s="81" t="s">
        <v>87</v>
      </c>
      <c r="J5" s="81" t="s">
        <v>76</v>
      </c>
      <c r="K5" s="81" t="s">
        <v>77</v>
      </c>
      <c r="L5" s="81" t="s">
        <v>78</v>
      </c>
      <c r="M5" s="92" t="s">
        <v>54</v>
      </c>
    </row>
    <row r="6" spans="1:21" ht="15.75" thickBot="1">
      <c r="A6" s="27" t="s">
        <v>1</v>
      </c>
      <c r="B6" s="28" t="s">
        <v>0</v>
      </c>
      <c r="C6" s="28"/>
      <c r="D6" s="28"/>
      <c r="E6" s="28"/>
      <c r="F6" s="28"/>
      <c r="G6" s="1"/>
      <c r="H6" s="42"/>
      <c r="I6" s="1"/>
      <c r="K6" s="16"/>
      <c r="L6" s="82"/>
      <c r="M6" s="46"/>
      <c r="N6" s="12"/>
      <c r="O6" s="36"/>
      <c r="P6" s="57"/>
      <c r="Q6" s="36"/>
      <c r="R6" s="12"/>
      <c r="S6" s="48"/>
      <c r="T6" s="9"/>
      <c r="U6" s="9"/>
    </row>
    <row r="7" spans="1:21" ht="15.75" thickBot="1">
      <c r="A7" s="21"/>
      <c r="B7" s="22" t="s">
        <v>27</v>
      </c>
      <c r="C7" s="22"/>
      <c r="D7" s="22"/>
      <c r="E7" s="22"/>
      <c r="F7" s="22"/>
      <c r="G7" s="2" t="s">
        <v>56</v>
      </c>
      <c r="H7" s="39">
        <v>15624</v>
      </c>
      <c r="I7" s="96" t="s">
        <v>64</v>
      </c>
      <c r="J7" s="98"/>
      <c r="K7" s="13">
        <f>H7*J7</f>
        <v>0</v>
      </c>
      <c r="L7" s="83">
        <f>K7+K7*20%</f>
        <v>0</v>
      </c>
      <c r="M7" s="20" t="s">
        <v>28</v>
      </c>
      <c r="N7" s="12"/>
      <c r="O7" s="36"/>
      <c r="P7" s="57"/>
      <c r="Q7" s="36"/>
      <c r="R7" s="12"/>
      <c r="S7" s="40"/>
      <c r="T7" s="9"/>
      <c r="U7" s="9"/>
    </row>
    <row r="8" spans="1:21" ht="15.75" customHeight="1">
      <c r="A8" s="21"/>
      <c r="B8" s="22" t="s">
        <v>17</v>
      </c>
      <c r="C8" s="22"/>
      <c r="D8" s="22"/>
      <c r="E8" s="22"/>
      <c r="F8" s="22"/>
      <c r="G8" s="30"/>
      <c r="H8" s="39"/>
      <c r="I8" s="2" t="s">
        <v>65</v>
      </c>
      <c r="J8" s="11"/>
      <c r="K8" s="13"/>
      <c r="L8" s="84"/>
      <c r="M8" s="25" t="s">
        <v>29</v>
      </c>
      <c r="N8" s="12"/>
      <c r="O8" s="36"/>
      <c r="P8" s="57"/>
      <c r="Q8" s="36"/>
      <c r="R8" s="12"/>
      <c r="S8" s="49"/>
      <c r="T8" s="9"/>
      <c r="U8" s="9"/>
    </row>
    <row r="9" spans="1:21" ht="15.75" customHeight="1">
      <c r="A9" s="23"/>
      <c r="B9" s="24" t="s">
        <v>18</v>
      </c>
      <c r="C9" s="24"/>
      <c r="D9" s="24"/>
      <c r="E9" s="24"/>
      <c r="F9" s="24"/>
      <c r="G9" s="64"/>
      <c r="H9" s="63"/>
      <c r="I9" s="64"/>
      <c r="J9" s="15"/>
      <c r="K9" s="37"/>
      <c r="L9" s="85"/>
      <c r="M9" s="60" t="s">
        <v>58</v>
      </c>
      <c r="N9" s="12"/>
      <c r="O9" s="36"/>
      <c r="P9" s="57"/>
      <c r="Q9" s="36"/>
      <c r="R9" s="12"/>
      <c r="S9" s="49"/>
      <c r="T9" s="9"/>
      <c r="U9" s="9"/>
    </row>
    <row r="10" spans="1:21" ht="15.75" thickBot="1">
      <c r="A10" s="21" t="s">
        <v>67</v>
      </c>
      <c r="B10" s="26" t="s">
        <v>41</v>
      </c>
      <c r="C10" s="26"/>
      <c r="D10" s="26"/>
      <c r="E10" s="26"/>
      <c r="F10" s="26"/>
      <c r="G10" s="2"/>
      <c r="H10" s="39"/>
      <c r="I10" s="2"/>
      <c r="J10" s="14"/>
      <c r="K10" s="13"/>
      <c r="L10" s="86"/>
      <c r="M10" s="46"/>
      <c r="N10" s="12"/>
      <c r="O10" s="36"/>
      <c r="P10" s="57"/>
      <c r="Q10" s="36"/>
      <c r="R10" s="12"/>
      <c r="S10" s="48"/>
      <c r="T10" s="9"/>
      <c r="U10" s="9"/>
    </row>
    <row r="11" spans="1:21" ht="15.75" thickBot="1">
      <c r="A11" s="21"/>
      <c r="B11" s="26" t="s">
        <v>42</v>
      </c>
      <c r="C11" s="26"/>
      <c r="D11" s="26"/>
      <c r="E11" s="26"/>
      <c r="F11" s="26"/>
      <c r="G11" s="2" t="s">
        <v>56</v>
      </c>
      <c r="H11" s="39">
        <v>1000</v>
      </c>
      <c r="I11" s="96" t="s">
        <v>68</v>
      </c>
      <c r="J11" s="98"/>
      <c r="K11" s="13">
        <f>H11*J11</f>
        <v>0</v>
      </c>
      <c r="L11" s="83">
        <f>K11+K11*20%</f>
        <v>0</v>
      </c>
      <c r="M11" s="20" t="s">
        <v>28</v>
      </c>
      <c r="N11" s="12"/>
      <c r="O11" s="36"/>
      <c r="P11" s="57"/>
      <c r="Q11" s="36"/>
      <c r="R11" s="12"/>
      <c r="S11" s="49"/>
      <c r="T11" s="9"/>
      <c r="U11" s="9"/>
    </row>
    <row r="12" spans="1:21" ht="15">
      <c r="A12" s="23"/>
      <c r="B12" s="29" t="s">
        <v>43</v>
      </c>
      <c r="C12" s="29"/>
      <c r="D12" s="29"/>
      <c r="E12" s="29"/>
      <c r="F12" s="29"/>
      <c r="G12" s="64"/>
      <c r="H12" s="63"/>
      <c r="I12" s="41" t="s">
        <v>88</v>
      </c>
      <c r="J12" s="15"/>
      <c r="K12" s="37"/>
      <c r="L12" s="87"/>
      <c r="M12" s="10" t="s">
        <v>29</v>
      </c>
      <c r="N12" s="12"/>
      <c r="O12" s="36"/>
      <c r="P12" s="57"/>
      <c r="Q12" s="36"/>
      <c r="R12" s="12"/>
      <c r="S12" s="50"/>
      <c r="T12" s="9"/>
      <c r="U12" s="9"/>
    </row>
    <row r="13" spans="1:21" ht="15.75" thickBot="1">
      <c r="A13" s="21" t="s">
        <v>2</v>
      </c>
      <c r="B13" s="22" t="s">
        <v>30</v>
      </c>
      <c r="C13" s="22"/>
      <c r="D13" s="22"/>
      <c r="E13" s="22"/>
      <c r="F13" s="22"/>
      <c r="G13" s="2"/>
      <c r="H13" s="39"/>
      <c r="I13" s="2"/>
      <c r="J13" s="14"/>
      <c r="K13" s="13"/>
      <c r="L13" s="86"/>
      <c r="M13" s="46"/>
      <c r="N13" s="12"/>
      <c r="O13" s="36"/>
      <c r="P13" s="57"/>
      <c r="Q13" s="36"/>
      <c r="R13" s="12"/>
      <c r="S13" s="48"/>
      <c r="T13" s="9"/>
      <c r="U13" s="9"/>
    </row>
    <row r="14" spans="1:21" ht="15.75" thickBot="1">
      <c r="A14" s="21"/>
      <c r="B14" s="22" t="s">
        <v>31</v>
      </c>
      <c r="C14" s="22"/>
      <c r="D14" s="22"/>
      <c r="E14" s="22"/>
      <c r="F14" s="22"/>
      <c r="G14" s="2" t="s">
        <v>56</v>
      </c>
      <c r="H14" s="95">
        <v>1748</v>
      </c>
      <c r="I14" s="96" t="s">
        <v>64</v>
      </c>
      <c r="J14" s="98"/>
      <c r="K14" s="13">
        <f>H14*J14</f>
        <v>0</v>
      </c>
      <c r="L14" s="83">
        <f>K14+K14*20%</f>
        <v>0</v>
      </c>
      <c r="M14" s="20" t="s">
        <v>28</v>
      </c>
      <c r="N14" s="12"/>
      <c r="O14" s="36"/>
      <c r="P14" s="57"/>
      <c r="Q14" s="36"/>
      <c r="R14" s="12"/>
      <c r="S14" s="40"/>
      <c r="T14" s="9"/>
      <c r="U14" s="9"/>
    </row>
    <row r="15" spans="1:21" ht="15">
      <c r="A15" s="21"/>
      <c r="B15" s="22" t="s">
        <v>32</v>
      </c>
      <c r="C15" s="22"/>
      <c r="D15" s="22"/>
      <c r="E15" s="22"/>
      <c r="F15" s="22"/>
      <c r="G15" s="2"/>
      <c r="H15" s="95"/>
      <c r="I15" s="2" t="s">
        <v>65</v>
      </c>
      <c r="J15" s="13"/>
      <c r="K15" s="13"/>
      <c r="L15" s="84"/>
      <c r="M15" s="25" t="s">
        <v>29</v>
      </c>
      <c r="N15" s="12"/>
      <c r="O15" s="36"/>
      <c r="P15" s="57"/>
      <c r="Q15" s="36"/>
      <c r="R15" s="12"/>
      <c r="S15" s="49"/>
      <c r="T15" s="9"/>
      <c r="U15" s="9"/>
    </row>
    <row r="16" spans="1:21" ht="15">
      <c r="A16" s="23"/>
      <c r="B16" s="24" t="s">
        <v>19</v>
      </c>
      <c r="C16" s="24"/>
      <c r="D16" s="24"/>
      <c r="E16" s="24"/>
      <c r="F16" s="24"/>
      <c r="G16" s="64"/>
      <c r="H16" s="63"/>
      <c r="I16" s="64"/>
      <c r="J16" s="15"/>
      <c r="K16" s="37"/>
      <c r="L16" s="85"/>
      <c r="M16" s="52"/>
      <c r="N16" s="12"/>
      <c r="O16" s="36"/>
      <c r="P16" s="57"/>
      <c r="Q16" s="36"/>
      <c r="R16" s="12"/>
      <c r="S16" s="49"/>
      <c r="T16" s="9"/>
      <c r="U16" s="9"/>
    </row>
    <row r="17" spans="1:21" ht="15.75" thickBot="1">
      <c r="A17" s="21" t="s">
        <v>3</v>
      </c>
      <c r="B17" s="22" t="s">
        <v>33</v>
      </c>
      <c r="C17" s="22"/>
      <c r="D17" s="22"/>
      <c r="E17" s="22"/>
      <c r="F17" s="22"/>
      <c r="G17" s="2"/>
      <c r="H17" s="39"/>
      <c r="I17" s="2"/>
      <c r="J17" s="14"/>
      <c r="K17" s="13"/>
      <c r="L17" s="86"/>
      <c r="M17" s="46"/>
      <c r="N17" s="12"/>
      <c r="O17" s="36"/>
      <c r="P17" s="57"/>
      <c r="Q17" s="36"/>
      <c r="R17" s="12"/>
      <c r="S17" s="48"/>
      <c r="T17" s="9"/>
      <c r="U17" s="9"/>
    </row>
    <row r="18" spans="1:21" ht="15.75" thickBot="1">
      <c r="A18" s="21"/>
      <c r="B18" s="22" t="s">
        <v>52</v>
      </c>
      <c r="C18" s="22"/>
      <c r="D18" s="22"/>
      <c r="E18" s="22"/>
      <c r="F18" s="22"/>
      <c r="G18" s="2" t="s">
        <v>66</v>
      </c>
      <c r="H18" s="39">
        <v>3000</v>
      </c>
      <c r="I18" s="96" t="s">
        <v>68</v>
      </c>
      <c r="J18" s="98"/>
      <c r="K18" s="13">
        <f>H18*J18</f>
        <v>0</v>
      </c>
      <c r="L18" s="83">
        <f>K18+K18*20%</f>
        <v>0</v>
      </c>
      <c r="M18" s="46"/>
      <c r="N18" s="12"/>
      <c r="O18" s="36"/>
      <c r="P18" s="57"/>
      <c r="Q18" s="36"/>
      <c r="R18" s="12"/>
      <c r="S18" s="48"/>
      <c r="T18" s="9"/>
      <c r="U18" s="9"/>
    </row>
    <row r="19" spans="1:21" ht="15">
      <c r="A19" s="23"/>
      <c r="B19" s="24" t="s">
        <v>53</v>
      </c>
      <c r="C19" s="24"/>
      <c r="D19" s="24"/>
      <c r="E19" s="24"/>
      <c r="F19" s="24"/>
      <c r="G19" s="31"/>
      <c r="H19" s="4"/>
      <c r="I19" s="41" t="s">
        <v>90</v>
      </c>
      <c r="J19" s="31"/>
      <c r="K19" s="94"/>
      <c r="L19" s="88"/>
      <c r="M19" s="62" t="s">
        <v>28</v>
      </c>
      <c r="N19" s="12"/>
      <c r="O19" s="36"/>
      <c r="P19" s="57"/>
      <c r="Q19" s="36"/>
      <c r="R19" s="12"/>
      <c r="S19" s="50"/>
      <c r="T19" s="9"/>
      <c r="U19" s="9"/>
    </row>
    <row r="20" spans="1:21" ht="15.75" thickBot="1">
      <c r="A20" s="21" t="s">
        <v>5</v>
      </c>
      <c r="B20" s="22" t="s">
        <v>4</v>
      </c>
      <c r="C20" s="22"/>
      <c r="D20" s="22"/>
      <c r="E20" s="22"/>
      <c r="F20" s="22"/>
      <c r="G20" s="2"/>
      <c r="H20" s="39"/>
      <c r="I20" s="2"/>
      <c r="J20" s="14"/>
      <c r="K20" s="13"/>
      <c r="L20" s="86"/>
      <c r="M20" s="46"/>
      <c r="N20" s="12"/>
      <c r="O20" s="36"/>
      <c r="P20" s="57"/>
      <c r="Q20" s="36"/>
      <c r="R20" s="12"/>
      <c r="S20" s="48"/>
      <c r="T20" s="9"/>
      <c r="U20" s="9"/>
    </row>
    <row r="21" spans="1:21" ht="15.75" thickBot="1">
      <c r="A21" s="21"/>
      <c r="B21" s="22" t="s">
        <v>35</v>
      </c>
      <c r="C21" s="22"/>
      <c r="D21" s="22"/>
      <c r="E21" s="22"/>
      <c r="F21" s="22"/>
      <c r="G21" s="2" t="s">
        <v>56</v>
      </c>
      <c r="H21" s="39">
        <v>870</v>
      </c>
      <c r="I21" s="96" t="s">
        <v>91</v>
      </c>
      <c r="J21" s="98"/>
      <c r="K21" s="13">
        <f>H21*J21</f>
        <v>0</v>
      </c>
      <c r="L21" s="83">
        <f>K21+K21*20%</f>
        <v>0</v>
      </c>
      <c r="M21" s="20" t="s">
        <v>28</v>
      </c>
      <c r="N21" s="12"/>
      <c r="O21" s="36"/>
      <c r="P21" s="57"/>
      <c r="Q21" s="36"/>
      <c r="R21" s="12"/>
      <c r="S21" s="40"/>
      <c r="T21" s="9"/>
      <c r="U21" s="9"/>
    </row>
    <row r="22" spans="1:21" ht="15">
      <c r="A22" s="23"/>
      <c r="B22" s="24" t="s">
        <v>34</v>
      </c>
      <c r="C22" s="24"/>
      <c r="D22" s="24"/>
      <c r="E22" s="24"/>
      <c r="F22" s="24"/>
      <c r="G22" s="41"/>
      <c r="H22" s="43"/>
      <c r="I22" s="41" t="s">
        <v>88</v>
      </c>
      <c r="J22" s="15"/>
      <c r="K22" s="37"/>
      <c r="L22" s="87"/>
      <c r="M22" s="10"/>
      <c r="N22" s="12"/>
      <c r="O22" s="36"/>
      <c r="P22" s="57"/>
      <c r="Q22" s="36"/>
      <c r="R22" s="12"/>
      <c r="S22" s="40"/>
      <c r="T22" s="9"/>
      <c r="U22" s="9"/>
    </row>
    <row r="23" spans="1:21" ht="15.75" thickBot="1">
      <c r="A23" s="21" t="s">
        <v>6</v>
      </c>
      <c r="B23" s="26" t="s">
        <v>45</v>
      </c>
      <c r="C23" s="26"/>
      <c r="D23" s="26"/>
      <c r="E23" s="26"/>
      <c r="F23" s="26"/>
      <c r="G23" s="2"/>
      <c r="H23" s="39"/>
      <c r="I23" s="2" t="s">
        <v>92</v>
      </c>
      <c r="J23" s="14"/>
      <c r="K23" s="13"/>
      <c r="L23" s="86"/>
      <c r="M23" s="46"/>
      <c r="N23" s="12"/>
      <c r="O23" s="36"/>
      <c r="P23" s="57"/>
      <c r="Q23" s="36"/>
      <c r="R23" s="12"/>
      <c r="S23" s="50"/>
      <c r="T23" s="9"/>
      <c r="U23" s="9"/>
    </row>
    <row r="24" spans="1:21" ht="15.75" thickBot="1">
      <c r="A24" s="23"/>
      <c r="B24" s="29" t="s">
        <v>44</v>
      </c>
      <c r="C24" s="29"/>
      <c r="D24" s="29"/>
      <c r="E24" s="29"/>
      <c r="F24" s="29"/>
      <c r="G24" s="41" t="s">
        <v>66</v>
      </c>
      <c r="H24" s="43">
        <v>200</v>
      </c>
      <c r="I24" s="97" t="s">
        <v>69</v>
      </c>
      <c r="J24" s="98"/>
      <c r="K24" s="37">
        <f>H24*J24</f>
        <v>0</v>
      </c>
      <c r="L24" s="88">
        <f>K24+K24*20%</f>
        <v>0</v>
      </c>
      <c r="M24" s="62" t="s">
        <v>28</v>
      </c>
      <c r="N24" s="12"/>
      <c r="O24" s="36"/>
      <c r="P24" s="57"/>
      <c r="Q24" s="36"/>
      <c r="R24" s="12"/>
      <c r="S24" s="50"/>
      <c r="T24" s="9"/>
      <c r="U24" s="9"/>
    </row>
    <row r="25" spans="1:21" ht="15.75" thickBot="1">
      <c r="A25" s="21" t="s">
        <v>7</v>
      </c>
      <c r="B25" s="22" t="s">
        <v>23</v>
      </c>
      <c r="C25" s="22"/>
      <c r="D25" s="22"/>
      <c r="E25" s="22"/>
      <c r="F25" s="22"/>
      <c r="G25" s="2"/>
      <c r="H25" s="39"/>
      <c r="I25" s="2"/>
      <c r="J25" s="14"/>
      <c r="K25" s="13"/>
      <c r="L25" s="86"/>
      <c r="M25" s="46"/>
      <c r="N25" s="12"/>
      <c r="O25" s="36"/>
      <c r="P25" s="57"/>
      <c r="Q25" s="36"/>
      <c r="R25" s="12"/>
      <c r="S25" s="48"/>
      <c r="T25" s="9"/>
      <c r="U25" s="9"/>
    </row>
    <row r="26" spans="1:21" ht="15.75" thickBot="1">
      <c r="A26" s="21"/>
      <c r="B26" s="22" t="s">
        <v>36</v>
      </c>
      <c r="C26" s="22"/>
      <c r="D26" s="22"/>
      <c r="E26" s="22"/>
      <c r="F26" s="22"/>
      <c r="G26" s="2" t="s">
        <v>66</v>
      </c>
      <c r="H26" s="39">
        <v>2000</v>
      </c>
      <c r="I26" s="96" t="s">
        <v>91</v>
      </c>
      <c r="J26" s="98"/>
      <c r="K26" s="13">
        <f>H26*J26</f>
        <v>0</v>
      </c>
      <c r="L26" s="83">
        <f>K26+K26*20%</f>
        <v>0</v>
      </c>
      <c r="M26" s="20" t="s">
        <v>28</v>
      </c>
      <c r="N26" s="12"/>
      <c r="O26" s="36"/>
      <c r="P26" s="57"/>
      <c r="Q26" s="36"/>
      <c r="R26" s="12"/>
      <c r="S26" s="50"/>
      <c r="T26" s="9"/>
      <c r="U26" s="9"/>
    </row>
    <row r="27" spans="1:21" ht="15">
      <c r="A27" s="23"/>
      <c r="B27" s="24" t="s">
        <v>20</v>
      </c>
      <c r="C27" s="24"/>
      <c r="D27" s="24"/>
      <c r="E27" s="24"/>
      <c r="F27" s="24"/>
      <c r="G27" s="41"/>
      <c r="H27" s="43"/>
      <c r="I27" s="41" t="s">
        <v>93</v>
      </c>
      <c r="J27" s="15"/>
      <c r="K27" s="37"/>
      <c r="L27" s="85"/>
      <c r="M27" s="52"/>
      <c r="N27" s="12"/>
      <c r="O27" s="36"/>
      <c r="P27" s="57"/>
      <c r="Q27" s="36"/>
      <c r="R27" s="12"/>
      <c r="S27" s="49"/>
      <c r="T27" s="9"/>
      <c r="U27" s="9"/>
    </row>
    <row r="28" spans="1:21" ht="15">
      <c r="A28" s="21" t="s">
        <v>9</v>
      </c>
      <c r="B28" s="22" t="s">
        <v>37</v>
      </c>
      <c r="C28" s="22"/>
      <c r="D28" s="22"/>
      <c r="E28" s="22"/>
      <c r="F28" s="22"/>
      <c r="G28" s="2"/>
      <c r="H28" s="39"/>
      <c r="I28" s="2"/>
      <c r="J28" s="14"/>
      <c r="K28" s="13"/>
      <c r="L28" s="86"/>
      <c r="M28" s="46"/>
      <c r="N28" s="12"/>
      <c r="O28" s="36"/>
      <c r="P28" s="57"/>
      <c r="Q28" s="36"/>
      <c r="R28" s="12"/>
      <c r="S28" s="48"/>
      <c r="T28" s="9"/>
      <c r="U28" s="9"/>
    </row>
    <row r="29" spans="1:21" ht="15.75" thickBot="1">
      <c r="A29" s="21"/>
      <c r="B29" s="22" t="s">
        <v>38</v>
      </c>
      <c r="C29" s="22"/>
      <c r="D29" s="22"/>
      <c r="E29" s="22"/>
      <c r="F29" s="22"/>
      <c r="G29" s="2"/>
      <c r="H29" s="39"/>
      <c r="I29" s="96" t="s">
        <v>91</v>
      </c>
      <c r="J29" s="14"/>
      <c r="K29" s="13"/>
      <c r="L29" s="86"/>
      <c r="M29" s="46"/>
      <c r="N29" s="12"/>
      <c r="O29" s="36"/>
      <c r="P29" s="57"/>
      <c r="Q29" s="36"/>
      <c r="R29" s="12"/>
      <c r="S29" s="40"/>
      <c r="T29" s="9"/>
      <c r="U29" s="9"/>
    </row>
    <row r="30" spans="1:21" ht="15.75" thickBot="1">
      <c r="A30" s="23"/>
      <c r="B30" s="24" t="s">
        <v>39</v>
      </c>
      <c r="C30" s="24"/>
      <c r="D30" s="24"/>
      <c r="E30" s="24"/>
      <c r="F30" s="24"/>
      <c r="G30" s="41" t="s">
        <v>56</v>
      </c>
      <c r="H30" s="43">
        <v>890</v>
      </c>
      <c r="I30" s="97" t="s">
        <v>88</v>
      </c>
      <c r="J30" s="98"/>
      <c r="K30" s="37">
        <f>H30*J30</f>
        <v>0</v>
      </c>
      <c r="L30" s="88">
        <f>K30+K30*20%</f>
        <v>0</v>
      </c>
      <c r="M30" s="62" t="s">
        <v>28</v>
      </c>
      <c r="N30" s="12"/>
      <c r="O30" s="36"/>
      <c r="P30" s="57"/>
      <c r="Q30" s="36"/>
      <c r="R30" s="12"/>
      <c r="S30" s="49"/>
      <c r="T30" s="9"/>
      <c r="U30" s="9"/>
    </row>
    <row r="31" spans="1:21" ht="15.75" thickBot="1">
      <c r="A31" s="21" t="s">
        <v>11</v>
      </c>
      <c r="B31" s="22" t="s">
        <v>8</v>
      </c>
      <c r="C31" s="22"/>
      <c r="D31" s="22"/>
      <c r="E31" s="22"/>
      <c r="F31" s="22"/>
      <c r="G31" s="2"/>
      <c r="H31" s="39"/>
      <c r="I31" s="96" t="s">
        <v>91</v>
      </c>
      <c r="J31" s="14"/>
      <c r="K31" s="13"/>
      <c r="L31" s="86"/>
      <c r="M31" s="46"/>
      <c r="N31" s="12"/>
      <c r="O31" s="36"/>
      <c r="P31" s="57"/>
      <c r="Q31" s="36"/>
      <c r="R31" s="12"/>
      <c r="S31" s="48"/>
      <c r="T31" s="9"/>
      <c r="U31" s="9"/>
    </row>
    <row r="32" spans="1:21" ht="15.75" thickBot="1">
      <c r="A32" s="23"/>
      <c r="B32" s="24" t="s">
        <v>40</v>
      </c>
      <c r="C32" s="24"/>
      <c r="D32" s="24"/>
      <c r="E32" s="24"/>
      <c r="F32" s="24"/>
      <c r="G32" s="41" t="s">
        <v>56</v>
      </c>
      <c r="H32" s="43">
        <v>875</v>
      </c>
      <c r="I32" s="97" t="s">
        <v>88</v>
      </c>
      <c r="J32" s="98"/>
      <c r="K32" s="37">
        <f>H32*J32</f>
        <v>0</v>
      </c>
      <c r="L32" s="88">
        <f>K32+K32*20%</f>
        <v>0</v>
      </c>
      <c r="M32" s="62" t="s">
        <v>28</v>
      </c>
      <c r="N32" s="12"/>
      <c r="O32" s="36"/>
      <c r="P32" s="57"/>
      <c r="Q32" s="36"/>
      <c r="R32" s="12"/>
      <c r="S32" s="40"/>
      <c r="T32" s="9"/>
      <c r="U32" s="9"/>
    </row>
    <row r="33" spans="1:21" ht="15.75" thickBot="1">
      <c r="A33" s="18" t="s">
        <v>13</v>
      </c>
      <c r="B33" s="6" t="s">
        <v>10</v>
      </c>
      <c r="C33" s="6"/>
      <c r="D33" s="6"/>
      <c r="E33" s="6"/>
      <c r="F33" s="6"/>
      <c r="G33" s="2"/>
      <c r="H33" s="39"/>
      <c r="I33" s="2" t="s">
        <v>91</v>
      </c>
      <c r="J33" s="14"/>
      <c r="K33" s="13"/>
      <c r="L33" s="86"/>
      <c r="M33" s="46"/>
      <c r="N33" s="12"/>
      <c r="O33" s="36"/>
      <c r="P33" s="57"/>
      <c r="Q33" s="36"/>
      <c r="R33" s="12"/>
      <c r="S33" s="48"/>
      <c r="T33" s="9"/>
      <c r="U33" s="9"/>
    </row>
    <row r="34" spans="1:21" ht="15.75" thickBot="1">
      <c r="A34" s="18"/>
      <c r="B34" s="6" t="s">
        <v>24</v>
      </c>
      <c r="C34" s="6"/>
      <c r="D34" s="6"/>
      <c r="E34" s="6"/>
      <c r="F34" s="6"/>
      <c r="G34" s="41" t="s">
        <v>56</v>
      </c>
      <c r="H34" s="39">
        <v>900</v>
      </c>
      <c r="I34" s="97" t="s">
        <v>88</v>
      </c>
      <c r="J34" s="98"/>
      <c r="K34" s="13">
        <f>H34*J34</f>
        <v>0</v>
      </c>
      <c r="L34" s="83">
        <f>K34+K34*20%</f>
        <v>0</v>
      </c>
      <c r="M34" s="53" t="s">
        <v>73</v>
      </c>
      <c r="N34" s="12"/>
      <c r="O34" s="36"/>
      <c r="P34" s="57"/>
      <c r="Q34" s="36"/>
      <c r="R34" s="12"/>
      <c r="S34" s="48"/>
      <c r="T34" s="9"/>
      <c r="U34" s="9"/>
    </row>
    <row r="35" spans="1:21" ht="15.75" thickBot="1">
      <c r="A35" s="17" t="s">
        <v>15</v>
      </c>
      <c r="B35" s="5" t="s">
        <v>12</v>
      </c>
      <c r="C35" s="5"/>
      <c r="D35" s="5"/>
      <c r="E35" s="5"/>
      <c r="F35" s="5"/>
      <c r="G35" s="1"/>
      <c r="H35" s="42"/>
      <c r="I35" s="1"/>
      <c r="J35" s="14"/>
      <c r="K35" s="38"/>
      <c r="L35" s="89"/>
      <c r="M35" s="54"/>
      <c r="N35" s="12"/>
      <c r="O35" s="36"/>
      <c r="P35" s="57"/>
      <c r="Q35" s="36"/>
      <c r="R35" s="12"/>
      <c r="S35" s="48"/>
      <c r="T35" s="9"/>
      <c r="U35" s="9"/>
    </row>
    <row r="36" spans="1:21" ht="15.75" thickBot="1">
      <c r="A36" s="18"/>
      <c r="B36" s="6" t="s">
        <v>25</v>
      </c>
      <c r="C36" s="6"/>
      <c r="D36" s="6"/>
      <c r="E36" s="6"/>
      <c r="F36" s="6"/>
      <c r="G36" s="2" t="s">
        <v>56</v>
      </c>
      <c r="H36" s="39">
        <v>900</v>
      </c>
      <c r="I36" s="96" t="s">
        <v>91</v>
      </c>
      <c r="J36" s="98"/>
      <c r="K36" s="13">
        <f>H36*J36</f>
        <v>0</v>
      </c>
      <c r="L36" s="83">
        <f>K36+K36*20%</f>
        <v>0</v>
      </c>
      <c r="M36" s="53" t="s">
        <v>73</v>
      </c>
      <c r="N36" s="12"/>
      <c r="O36" s="36"/>
      <c r="P36" s="57"/>
      <c r="Q36" s="36"/>
      <c r="R36" s="12"/>
      <c r="S36" s="48"/>
      <c r="T36" s="9"/>
      <c r="U36" s="9"/>
    </row>
    <row r="37" spans="1:21" ht="15">
      <c r="A37" s="19"/>
      <c r="B37" s="7" t="s">
        <v>26</v>
      </c>
      <c r="C37" s="7"/>
      <c r="D37" s="7"/>
      <c r="E37" s="7"/>
      <c r="F37" s="7"/>
      <c r="G37" s="41"/>
      <c r="H37" s="43"/>
      <c r="I37" s="97" t="s">
        <v>88</v>
      </c>
      <c r="J37" s="15"/>
      <c r="K37" s="15"/>
      <c r="L37" s="87"/>
      <c r="M37" s="52"/>
      <c r="N37" s="12"/>
      <c r="O37" s="36"/>
      <c r="P37" s="57"/>
      <c r="Q37" s="36"/>
      <c r="R37" s="12"/>
      <c r="S37" s="49"/>
      <c r="T37" s="9"/>
      <c r="U37" s="9"/>
    </row>
    <row r="38" spans="1:21" ht="15.75" thickBot="1">
      <c r="A38" s="18" t="s">
        <v>16</v>
      </c>
      <c r="B38" s="6" t="s">
        <v>14</v>
      </c>
      <c r="C38" s="6"/>
      <c r="D38" s="6"/>
      <c r="E38" s="6"/>
      <c r="F38" s="6"/>
      <c r="G38" s="2"/>
      <c r="H38" s="39"/>
      <c r="I38" s="2" t="s">
        <v>70</v>
      </c>
      <c r="J38" s="14"/>
      <c r="K38" s="13"/>
      <c r="L38" s="86"/>
      <c r="M38" s="46"/>
      <c r="N38" s="12"/>
      <c r="O38" s="36"/>
      <c r="P38" s="57"/>
      <c r="Q38" s="36"/>
      <c r="R38" s="12"/>
      <c r="S38" s="49"/>
      <c r="T38" s="9"/>
      <c r="U38" s="9"/>
    </row>
    <row r="39" spans="1:21" ht="15.75" thickBot="1">
      <c r="A39" s="19"/>
      <c r="B39" s="7" t="s">
        <v>21</v>
      </c>
      <c r="C39" s="7"/>
      <c r="D39" s="7"/>
      <c r="E39" s="7"/>
      <c r="F39" s="7"/>
      <c r="G39" s="41" t="s">
        <v>56</v>
      </c>
      <c r="H39" s="43">
        <v>300</v>
      </c>
      <c r="I39" s="93" t="s">
        <v>71</v>
      </c>
      <c r="J39" s="98"/>
      <c r="K39" s="37">
        <f>H39*J39</f>
        <v>0</v>
      </c>
      <c r="L39" s="88">
        <f>K39+K39*20%</f>
        <v>0</v>
      </c>
      <c r="M39" s="62" t="s">
        <v>28</v>
      </c>
      <c r="N39" s="12"/>
      <c r="O39" s="36"/>
      <c r="P39" s="57"/>
      <c r="Q39" s="36"/>
      <c r="R39" s="12"/>
      <c r="S39" s="48"/>
      <c r="T39" s="9"/>
      <c r="U39" s="9"/>
    </row>
    <row r="40" spans="1:21" ht="15.75" thickBot="1">
      <c r="A40" s="18" t="s">
        <v>46</v>
      </c>
      <c r="B40" s="6" t="s">
        <v>22</v>
      </c>
      <c r="C40" s="6"/>
      <c r="D40" s="6"/>
      <c r="E40" s="6"/>
      <c r="F40" s="6"/>
      <c r="G40" s="2"/>
      <c r="H40" s="39"/>
      <c r="I40" s="2"/>
      <c r="J40" s="14"/>
      <c r="K40" s="13"/>
      <c r="L40" s="86"/>
      <c r="M40" s="69" t="s">
        <v>57</v>
      </c>
      <c r="N40" s="12"/>
      <c r="O40" s="36"/>
      <c r="P40" s="57"/>
      <c r="Q40" s="36"/>
      <c r="R40" s="12"/>
      <c r="S40" s="49"/>
      <c r="T40" s="9"/>
      <c r="U40" s="9"/>
    </row>
    <row r="41" spans="1:21" ht="15.75" thickBot="1">
      <c r="A41" s="18"/>
      <c r="B41" s="6" t="s">
        <v>47</v>
      </c>
      <c r="C41" s="6"/>
      <c r="D41" s="6"/>
      <c r="E41" s="6"/>
      <c r="F41" s="6"/>
      <c r="G41" s="45" t="s">
        <v>56</v>
      </c>
      <c r="H41" s="44">
        <v>500</v>
      </c>
      <c r="I41" s="96" t="s">
        <v>70</v>
      </c>
      <c r="J41" s="98"/>
      <c r="K41" s="13">
        <f>H41*J41</f>
        <v>0</v>
      </c>
      <c r="L41" s="83">
        <f>K41+K41*20%</f>
        <v>0</v>
      </c>
      <c r="M41" s="53"/>
      <c r="N41" s="12"/>
      <c r="O41" s="36"/>
      <c r="P41" s="57"/>
      <c r="Q41" s="36"/>
      <c r="R41" s="12"/>
      <c r="S41" s="48"/>
      <c r="T41" s="9"/>
      <c r="U41" s="9"/>
    </row>
    <row r="42" spans="1:21" ht="15">
      <c r="A42" s="19"/>
      <c r="B42" s="7" t="s">
        <v>48</v>
      </c>
      <c r="C42" s="7"/>
      <c r="D42" s="7"/>
      <c r="E42" s="7"/>
      <c r="F42" s="7"/>
      <c r="G42" s="41"/>
      <c r="H42" s="43"/>
      <c r="I42" s="61" t="s">
        <v>71</v>
      </c>
      <c r="J42" s="15"/>
      <c r="K42" s="37"/>
      <c r="L42" s="85"/>
      <c r="M42" s="68" t="s">
        <v>74</v>
      </c>
      <c r="N42" s="12"/>
      <c r="O42" s="36"/>
      <c r="P42" s="57"/>
      <c r="Q42" s="36"/>
      <c r="R42" s="12"/>
      <c r="S42" s="49"/>
      <c r="T42" s="9"/>
      <c r="U42" s="9"/>
    </row>
    <row r="43" spans="1:19" ht="15.75" thickBot="1">
      <c r="A43" s="65" t="s">
        <v>94</v>
      </c>
      <c r="B43" s="8" t="s">
        <v>49</v>
      </c>
      <c r="C43" s="3"/>
      <c r="D43" s="3"/>
      <c r="E43" s="3"/>
      <c r="F43" s="3"/>
      <c r="G43" s="2"/>
      <c r="H43" s="39"/>
      <c r="I43" s="118" t="s">
        <v>72</v>
      </c>
      <c r="J43" s="33"/>
      <c r="K43" s="33"/>
      <c r="L43" s="90"/>
      <c r="M43" s="25"/>
      <c r="N43" s="3"/>
      <c r="O43" s="3"/>
      <c r="P43" s="58"/>
      <c r="Q43" s="3"/>
      <c r="R43" s="3"/>
      <c r="S43" s="3"/>
    </row>
    <row r="44" spans="1:19" ht="15.75" thickBot="1">
      <c r="A44" s="66"/>
      <c r="B44" s="8" t="s">
        <v>50</v>
      </c>
      <c r="C44" s="3"/>
      <c r="D44" s="3"/>
      <c r="E44" s="3"/>
      <c r="F44" s="3"/>
      <c r="G44" s="2" t="s">
        <v>56</v>
      </c>
      <c r="H44" s="39">
        <v>104</v>
      </c>
      <c r="I44" s="119"/>
      <c r="J44" s="98"/>
      <c r="K44" s="13">
        <f>H44*J44</f>
        <v>0</v>
      </c>
      <c r="L44" s="83">
        <f>K44+K44*20%</f>
        <v>0</v>
      </c>
      <c r="M44" s="53" t="s">
        <v>75</v>
      </c>
      <c r="N44" s="3"/>
      <c r="O44" s="3"/>
      <c r="P44" s="59"/>
      <c r="Q44" s="51"/>
      <c r="R44" s="51"/>
      <c r="S44" s="3"/>
    </row>
    <row r="45" spans="1:19" ht="15.75" thickBot="1">
      <c r="A45" s="67"/>
      <c r="B45" s="8" t="s">
        <v>51</v>
      </c>
      <c r="C45" s="3"/>
      <c r="D45" s="3"/>
      <c r="E45" s="3"/>
      <c r="F45" s="3"/>
      <c r="G45" s="2"/>
      <c r="H45" s="39"/>
      <c r="I45" s="119"/>
      <c r="J45" s="33"/>
      <c r="K45" s="34"/>
      <c r="L45" s="91"/>
      <c r="M45" s="10"/>
      <c r="N45" s="3"/>
      <c r="O45" s="3"/>
      <c r="P45" s="58"/>
      <c r="Q45" s="3"/>
      <c r="R45" s="3"/>
      <c r="S45" s="32"/>
    </row>
    <row r="46" spans="1:19" ht="37.5" customHeight="1" thickBot="1">
      <c r="A46" s="8"/>
      <c r="B46" s="101" t="s">
        <v>79</v>
      </c>
      <c r="C46" s="102"/>
      <c r="D46" s="102"/>
      <c r="E46" s="102"/>
      <c r="F46" s="102"/>
      <c r="G46" s="103"/>
      <c r="H46" s="104"/>
      <c r="I46" s="105"/>
      <c r="J46" s="106"/>
      <c r="K46" s="107">
        <f>SUM(K7:K45)</f>
        <v>0</v>
      </c>
      <c r="L46" s="108"/>
      <c r="M46" s="47"/>
      <c r="N46" s="3"/>
      <c r="O46" s="3"/>
      <c r="P46" s="58"/>
      <c r="Q46" s="3"/>
      <c r="R46" s="3"/>
      <c r="S46" s="32"/>
    </row>
    <row r="47" spans="1:19" ht="13.5" customHeight="1">
      <c r="A47" s="3"/>
      <c r="J47" s="35"/>
      <c r="N47" s="3"/>
      <c r="O47" s="3"/>
      <c r="P47" s="3"/>
      <c r="Q47" s="3"/>
      <c r="R47" s="3"/>
      <c r="S47" s="3"/>
    </row>
    <row r="48" spans="1:19" ht="26.25" customHeight="1">
      <c r="A48" s="3"/>
      <c r="B48" s="109" t="s">
        <v>86</v>
      </c>
      <c r="D48" s="110">
        <f>SUM(L6:L45)</f>
        <v>0</v>
      </c>
      <c r="J48" s="35"/>
      <c r="N48" s="3"/>
      <c r="O48" s="3"/>
      <c r="P48" s="3"/>
      <c r="Q48" s="3"/>
      <c r="R48" s="3"/>
      <c r="S48" s="3"/>
    </row>
    <row r="49" spans="1:19" s="113" customFormat="1" ht="13.5" customHeight="1">
      <c r="A49" s="111"/>
      <c r="B49" s="112" t="s">
        <v>89</v>
      </c>
      <c r="J49" s="114"/>
      <c r="N49" s="111"/>
      <c r="O49" s="111"/>
      <c r="P49" s="111"/>
      <c r="Q49" s="111"/>
      <c r="R49" s="111"/>
      <c r="S49" s="111"/>
    </row>
    <row r="50" spans="1:19" ht="32.25" customHeight="1">
      <c r="A50" s="3"/>
      <c r="B50" s="120" t="s">
        <v>81</v>
      </c>
      <c r="C50" s="121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3"/>
      <c r="O50" s="3"/>
      <c r="P50" s="3"/>
      <c r="Q50" s="3"/>
      <c r="R50" s="3"/>
      <c r="S50" s="3"/>
    </row>
    <row r="51" spans="1:19" ht="13.5" customHeight="1">
      <c r="A51" s="3"/>
      <c r="B51" s="99"/>
      <c r="C51" s="100"/>
      <c r="D51" s="100"/>
      <c r="E51" s="100"/>
      <c r="J51" s="35"/>
      <c r="N51" s="3"/>
      <c r="O51" s="3"/>
      <c r="P51" s="3"/>
      <c r="Q51" s="3"/>
      <c r="R51" s="3"/>
      <c r="S51" s="3"/>
    </row>
    <row r="52" spans="2:9" ht="32.25" customHeight="1">
      <c r="B52" s="70" t="s">
        <v>82</v>
      </c>
      <c r="I52" t="s">
        <v>84</v>
      </c>
    </row>
    <row r="53" spans="9:13" ht="15">
      <c r="I53" s="121" t="s">
        <v>83</v>
      </c>
      <c r="J53" s="121"/>
      <c r="K53" s="121"/>
      <c r="L53" s="121"/>
      <c r="M53" s="121"/>
    </row>
  </sheetData>
  <sheetProtection/>
  <mergeCells count="6">
    <mergeCell ref="B5:F5"/>
    <mergeCell ref="I43:I45"/>
    <mergeCell ref="B50:M50"/>
    <mergeCell ref="I53:M53"/>
    <mergeCell ref="A2:H2"/>
    <mergeCell ref="A3:B3"/>
  </mergeCells>
  <printOptions/>
  <pageMargins left="0.2362204724409449" right="0.2362204724409449" top="0.1968503937007874" bottom="0.35433070866141736" header="0.1968503937007874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 Dohnalová</dc:creator>
  <cp:keywords/>
  <dc:description/>
  <cp:lastModifiedBy>Alena Tóthová</cp:lastModifiedBy>
  <cp:lastPrinted>2020-03-04T10:34:05Z</cp:lastPrinted>
  <dcterms:created xsi:type="dcterms:W3CDTF">2017-02-09T07:29:44Z</dcterms:created>
  <dcterms:modified xsi:type="dcterms:W3CDTF">2020-03-31T09:04:06Z</dcterms:modified>
  <cp:category/>
  <cp:version/>
  <cp:contentType/>
  <cp:contentStatus/>
</cp:coreProperties>
</file>