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vucbb-my.sharepoint.com/personal/jaroslav_suster_zdielanesluzby_sk/Documents/Pracovná plocha/RSC-technika/final/"/>
    </mc:Choice>
  </mc:AlternateContent>
  <xr:revisionPtr revIDLastSave="450" documentId="11_AD4D80C4656A4B7AC02E74AFE3DC665C5ADEDD8F" xr6:coauthVersionLast="47" xr6:coauthVersionMax="47" xr10:uidLastSave="{402C1B81-E58A-4717-8279-5955D669C86C}"/>
  <workbookProtection workbookAlgorithmName="SHA-512" workbookHashValue="G3IwCsGSFFSvj+uKS5VqElK+CetCZC7JiEERv+qIKw4ioQRI3CevAq2tJr6fOkHzxHMvoSF856A3X9qJtACCnA==" workbookSaltValue="/ZgBQA555MBd+mtDeZ5d0A==" workbookSpinCount="100000" lockStructure="1"/>
  <bookViews>
    <workbookView xWindow="-120" yWindow="-120" windowWidth="29040" windowHeight="1572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25" i="1"/>
  <c r="D15" i="1"/>
  <c r="D16" i="1"/>
  <c r="D17" i="1"/>
  <c r="D18" i="1"/>
  <c r="D14" i="1"/>
  <c r="D19" i="1" l="1"/>
  <c r="D34" i="1" s="1"/>
</calcChain>
</file>

<file path=xl/sharedStrings.xml><?xml version="1.0" encoding="utf-8"?>
<sst xmlns="http://schemas.openxmlformats.org/spreadsheetml/2006/main" count="28" uniqueCount="28">
  <si>
    <t>Návrh na plnenie kritérií</t>
  </si>
  <si>
    <t>Názov položky</t>
  </si>
  <si>
    <t>Podvozok NA N3G s nadstavbou sypač / sklápač  6x6</t>
  </si>
  <si>
    <t>Podvozok NA N3G s nadstavbou sypač / sklápač  8x8</t>
  </si>
  <si>
    <t>Podvozok NA N3G s nadstavbou sypač /zametač  6x6</t>
  </si>
  <si>
    <t>Snehové radlice krídloveho a segmentového typu</t>
  </si>
  <si>
    <t>Hydraulické ruky s montážou na podvozky obstarávateľa (vykonanie prestavby podvozku)</t>
  </si>
  <si>
    <t>Počet ks</t>
  </si>
  <si>
    <t>Cena v EUR bez DPH za 1 ks</t>
  </si>
  <si>
    <t>Cena v EUR bez DPH za položku</t>
  </si>
  <si>
    <t>Kritérium K1 - Cena</t>
  </si>
  <si>
    <t xml:space="preserve">Pozn.: Kritérium K1 sa vyhodnocuje na základe najnižšej ceny. Pod cenou sa rozumie celková cena za predmet zákazky v EUR bez DPH zaokrúhlená na dve desatinné miesta </t>
  </si>
  <si>
    <t>Kritérium K2 - Lehota dodania</t>
  </si>
  <si>
    <t>Uchádzačom navrhovaná lehota dodania v kaledárnych dňoch odo dňa doručenia objednávky:</t>
  </si>
  <si>
    <t>Hodnota kritéria K2:</t>
  </si>
  <si>
    <t>Uchádzačom navrhovaný počet podvozkov, ktoré sú vybavené systémom samostatne výkyvných polonáprav:</t>
  </si>
  <si>
    <t>Hodnota kritéria K3:</t>
  </si>
  <si>
    <t>Celková cena za predmet zákazky v EUR bez DPH - hodnota kritéria K1:</t>
  </si>
  <si>
    <t>Cena uchádzača pre účely vyhodnotenia ponúk:</t>
  </si>
  <si>
    <t>Identifikácia uchádzača</t>
  </si>
  <si>
    <t>Obchodné meno:</t>
  </si>
  <si>
    <t>Sídlo:</t>
  </si>
  <si>
    <t>IČO:</t>
  </si>
  <si>
    <t>Predmet zákazky: Dodanie nových nákladných automobilov so špeciálnymi nadstavbami na údržbu ciest</t>
  </si>
  <si>
    <t>Kritérium K3 - Počet podvozkov, ktoré sú vybavené systémom samostatne výkyvných polonáprav</t>
  </si>
  <si>
    <t>Pozn.: Ako kritérium K3 sa bude hodnotiť, či uchádzačom ponúkaný podvozok disponuje systémom samostatne výkyvných polonáprav alebo nie. Maximálna prípustná hodnota počtu podvozkov, ktoré sú vybavené systémom samostatne výkyvných polonáprav, je 21. Minimálna prípustná hodnota je 0 (uchádzač teda môže ponúknuť aj podvozky, z ktorých ani jeden nie je vybavený systémom samostatne výkyvných polonáprav). 
Cena za každý podvozok vybavený systémom samostatne výkyvných polonáprav je 27 000,- EUR bez DPH. To znamená, že ak uchádzač ponúkne 21 podvozkov vybavených systémom samostatne výkyvných polonáprav, peňažná hodnota, ktorú v rámci tohto kritéria získa, je 567 000 EUR bez DPH (21 podvozkov x cena za kus), tzv. bonusová suma.</t>
  </si>
  <si>
    <r>
      <t>Pozn.: Kritériom K2 je lehota dodania, pod ktorou sa má na mysli lehota dodania v kalendárnych dňoch od doručenia objednávky v zmysle čl. V. rámcovej dohody. Maximálna prípustná hodnota lehoty dodania je 450 dní odo dňa doručenia objednávky. Minimálna hodnota lehoty dodania, pri ktorej bude verejný obstarávateľ zvýhodňovať ponuku uchádzača v rámci tohto kritéria, je 240 dní. Uchádzač môže ponúknuť aj nižšiu hodnotu kritéria ako je 240, avšak táto hodnota nebude mať vplyv na maximálnu peňažnú hodnotu, ktorú môže získať za toto kritérium.</t>
    </r>
    <r>
      <rPr>
        <sz val="11"/>
        <color rgb="FFFF0000"/>
        <rFont val="Garamond"/>
        <family val="1"/>
        <charset val="238"/>
      </rPr>
      <t xml:space="preserve"> Bunka D24 v tomto formulári nepripúšťa zadať nižšiu hodnotu ako hodnotu 240, preto v prípade, ak uchádzač chce ponúknuť nižšiu hodnotu ako 240 (aj napriek tomu, že za ňu nebude nijako zvýhodnený), uvedie hodnotu 240 a do vedľajšej bunky E24, ktorú pre tento účel nechávame odomknutú, uvedie jeho reálnu hodnotu lehoty dodania.</t>
    </r>
    <r>
      <rPr>
        <sz val="11"/>
        <color theme="1"/>
        <rFont val="Garamond"/>
        <family val="1"/>
        <charset val="238"/>
      </rPr>
      <t xml:space="preserve"> 
Cena za každý deň, o ktorý sa uchádzač zaviaže s kratšou lehotou dodania, je 2380 EUR bez DPH. To znamená, že ak uchádzač ponúkne lehotu dodania 240 kalendárnych dní, peňažná hodnota, ktorú v rámci tohto kritéria získa, je 499 800 EUR bez DPH (210 dní x cena za deň), tzv. bonusová suma. 
V prípade, ak počas lehoty plnenia nebude dodržaná ponúknutá lehota, verejný obstarávateľ si uplatní zmluvnú pokutu v zmysle čl. 10 ods. 10.4 rámcovej dohody, ktorej výška je stanovená na 3570 EUR, vychádzajúc pri jej stanovení z hodnoty  výhody, ktorú uchádzač v tomto verejnom obstarávaní získal.  </t>
    </r>
  </si>
  <si>
    <t>Upozornenie: Uchádzač vypĺňa iba polia zvýraznené zelenou farbou, všetky ostatné polia sú uzamknuté.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</si>
</sst>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2" x14ac:knownFonts="1">
    <font>
      <sz val="11"/>
      <color theme="1"/>
      <name val="Calibri"/>
      <family val="2"/>
      <scheme val="minor"/>
    </font>
    <font>
      <sz val="11"/>
      <color theme="1"/>
      <name val="Garamond"/>
      <family val="1"/>
      <charset val="238"/>
    </font>
    <font>
      <b/>
      <sz val="22"/>
      <color theme="1"/>
      <name val="Garamond"/>
      <family val="1"/>
      <charset val="238"/>
    </font>
    <font>
      <b/>
      <sz val="16"/>
      <color theme="1"/>
      <name val="Garamond"/>
      <family val="1"/>
      <charset val="238"/>
    </font>
    <font>
      <i/>
      <sz val="11"/>
      <color theme="1"/>
      <name val="Garamond"/>
      <family val="1"/>
      <charset val="238"/>
    </font>
    <font>
      <b/>
      <sz val="11"/>
      <color theme="1"/>
      <name val="Garamond"/>
      <family val="1"/>
      <charset val="238"/>
    </font>
    <font>
      <sz val="11"/>
      <name val="Garamond"/>
      <family val="1"/>
      <charset val="238"/>
    </font>
    <font>
      <b/>
      <sz val="11"/>
      <name val="Garamond"/>
      <family val="1"/>
      <charset val="238"/>
    </font>
    <font>
      <b/>
      <sz val="14"/>
      <color theme="1"/>
      <name val="Garamond"/>
      <family val="1"/>
      <charset val="238"/>
    </font>
    <font>
      <b/>
      <sz val="12"/>
      <color theme="1"/>
      <name val="Garamond"/>
      <family val="1"/>
      <charset val="238"/>
    </font>
    <font>
      <b/>
      <sz val="12"/>
      <color rgb="FFFF0000"/>
      <name val="Garamond"/>
      <family val="1"/>
      <charset val="238"/>
    </font>
    <font>
      <sz val="11"/>
      <color rgb="FFFF0000"/>
      <name val="Garamond"/>
      <family val="1"/>
      <charset val="23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7" fillId="3" borderId="1" xfId="0" applyFont="1" applyFill="1" applyBorder="1" applyAlignment="1" applyProtection="1">
      <alignment horizontal="right" vertical="center"/>
      <protection hidden="1"/>
    </xf>
    <xf numFmtId="0" fontId="1" fillId="0" borderId="0" xfId="0" applyFont="1" applyProtection="1">
      <protection hidden="1"/>
    </xf>
    <xf numFmtId="44" fontId="8" fillId="4" borderId="0" xfId="0" applyNumberFormat="1" applyFont="1" applyFill="1" applyProtection="1">
      <protection hidden="1"/>
    </xf>
    <xf numFmtId="0" fontId="3" fillId="0" borderId="0" xfId="0" applyFont="1" applyProtection="1">
      <protection hidden="1"/>
    </xf>
    <xf numFmtId="44" fontId="7" fillId="3" borderId="1" xfId="0" applyNumberFormat="1" applyFont="1" applyFill="1" applyBorder="1" applyAlignment="1" applyProtection="1">
      <alignment vertical="center"/>
      <protection hidden="1"/>
    </xf>
    <xf numFmtId="44" fontId="6" fillId="0" borderId="1" xfId="0" applyNumberFormat="1" applyFont="1" applyBorder="1" applyAlignment="1" applyProtection="1">
      <alignment vertical="center" wrapText="1"/>
      <protection hidden="1"/>
    </xf>
    <xf numFmtId="0" fontId="6" fillId="0" borderId="1" xfId="0" applyFont="1" applyBorder="1" applyAlignment="1" applyProtection="1">
      <alignment vertical="center" wrapText="1"/>
      <protection hidden="1"/>
    </xf>
    <xf numFmtId="0" fontId="6" fillId="0" borderId="1" xfId="0" applyFont="1" applyBorder="1" applyAlignment="1" applyProtection="1">
      <alignment horizontal="center" vertical="center" wrapText="1"/>
      <protection hidden="1"/>
    </xf>
    <xf numFmtId="0" fontId="4" fillId="0" borderId="0" xfId="0" applyFont="1" applyProtection="1">
      <protection hidden="1"/>
    </xf>
    <xf numFmtId="0" fontId="5" fillId="0" borderId="1" xfId="0" applyFont="1" applyBorder="1" applyAlignment="1" applyProtection="1">
      <alignment horizontal="center" vertical="center"/>
      <protection hidden="1"/>
    </xf>
    <xf numFmtId="0" fontId="9" fillId="0" borderId="1" xfId="0" applyFont="1" applyBorder="1" applyAlignment="1" applyProtection="1">
      <alignment horizontal="right" vertical="center"/>
      <protection hidden="1"/>
    </xf>
    <xf numFmtId="44" fontId="6" fillId="2" borderId="1" xfId="0" applyNumberFormat="1" applyFont="1" applyFill="1" applyBorder="1" applyAlignment="1" applyProtection="1">
      <alignment vertical="center" wrapText="1"/>
      <protection locked="0"/>
    </xf>
    <xf numFmtId="0" fontId="1" fillId="2" borderId="1" xfId="0" applyFont="1" applyFill="1" applyBorder="1" applyAlignment="1" applyProtection="1">
      <alignment horizontal="right" vertical="center"/>
      <protection locked="0"/>
    </xf>
    <xf numFmtId="0" fontId="11" fillId="2" borderId="0" xfId="0" applyFont="1" applyFill="1" applyAlignment="1" applyProtection="1">
      <alignment wrapText="1"/>
      <protection locked="0"/>
    </xf>
    <xf numFmtId="0" fontId="8"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3" fillId="2" borderId="1" xfId="0" applyFont="1" applyFill="1" applyBorder="1" applyAlignment="1" applyProtection="1">
      <alignment horizontal="center" vertical="center"/>
      <protection locked="0"/>
    </xf>
    <xf numFmtId="0" fontId="10" fillId="3" borderId="0" xfId="0" applyFont="1" applyFill="1" applyAlignment="1" applyProtection="1">
      <alignment horizontal="center" vertical="center"/>
      <protection hidden="1"/>
    </xf>
    <xf numFmtId="0" fontId="5" fillId="0" borderId="1" xfId="0" applyFont="1" applyBorder="1" applyAlignment="1" applyProtection="1">
      <alignment horizontal="right" vertical="center"/>
      <protection hidden="1"/>
    </xf>
    <xf numFmtId="0" fontId="2" fillId="0" borderId="0" xfId="0" applyFont="1" applyAlignment="1" applyProtection="1">
      <alignment horizontal="center"/>
      <protection hidden="1"/>
    </xf>
    <xf numFmtId="0" fontId="3" fillId="0" borderId="0" xfId="0" applyFont="1" applyAlignment="1" applyProtection="1">
      <alignment horizontal="center"/>
      <protection hidden="1"/>
    </xf>
    <xf numFmtId="0" fontId="1" fillId="0" borderId="0" xfId="0" applyFont="1" applyAlignment="1" applyProtection="1">
      <alignment horizontal="left" wrapText="1"/>
      <protection hidden="1"/>
    </xf>
    <xf numFmtId="0" fontId="5" fillId="0" borderId="1" xfId="0" applyFont="1" applyBorder="1" applyAlignment="1" applyProtection="1">
      <alignment horizontal="right" vertical="center" wrapText="1"/>
      <protection hidden="1"/>
    </xf>
    <xf numFmtId="0" fontId="3" fillId="0" borderId="0" xfId="0" applyFont="1" applyAlignment="1" applyProtection="1">
      <alignment horizontal="right"/>
      <protection hidden="1"/>
    </xf>
    <xf numFmtId="0" fontId="3" fillId="0" borderId="0" xfId="0" applyFont="1" applyAlignment="1" applyProtection="1">
      <alignment horizontal="center" wrapText="1"/>
      <protection hidden="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5"/>
  <sheetViews>
    <sheetView tabSelected="1" workbookViewId="0">
      <selection activeCell="C14" sqref="C14"/>
    </sheetView>
  </sheetViews>
  <sheetFormatPr defaultColWidth="8.85546875" defaultRowHeight="15" x14ac:dyDescent="0.25"/>
  <cols>
    <col min="1" max="1" width="46.28515625" style="2" bestFit="1" customWidth="1"/>
    <col min="2" max="2" width="7.85546875" style="2" bestFit="1" customWidth="1"/>
    <col min="3" max="3" width="26.7109375" style="2" bestFit="1" customWidth="1"/>
    <col min="4" max="4" width="41.7109375" style="2" customWidth="1"/>
    <col min="5" max="5" width="19.28515625" style="2" customWidth="1"/>
    <col min="6" max="16384" width="8.85546875" style="2"/>
  </cols>
  <sheetData>
    <row r="1" spans="1:4" ht="26.45" customHeight="1" x14ac:dyDescent="0.25">
      <c r="A1" s="15" t="s">
        <v>23</v>
      </c>
      <c r="B1" s="15"/>
      <c r="C1" s="15"/>
      <c r="D1" s="15"/>
    </row>
    <row r="3" spans="1:4" ht="29.45" customHeight="1" x14ac:dyDescent="0.45">
      <c r="A3" s="20" t="s">
        <v>0</v>
      </c>
      <c r="B3" s="20"/>
      <c r="C3" s="20"/>
      <c r="D3" s="20"/>
    </row>
    <row r="4" spans="1:4" ht="16.149999999999999" customHeight="1" x14ac:dyDescent="0.25">
      <c r="A4" s="18" t="s">
        <v>27</v>
      </c>
      <c r="B4" s="18"/>
      <c r="C4" s="18"/>
      <c r="D4" s="18"/>
    </row>
    <row r="5" spans="1:4" ht="29.45" customHeight="1" x14ac:dyDescent="0.25">
      <c r="A5" s="16" t="s">
        <v>19</v>
      </c>
      <c r="B5" s="16"/>
      <c r="C5" s="16"/>
      <c r="D5" s="16"/>
    </row>
    <row r="6" spans="1:4" ht="21" x14ac:dyDescent="0.25">
      <c r="A6" s="11" t="s">
        <v>20</v>
      </c>
      <c r="B6" s="17"/>
      <c r="C6" s="17"/>
      <c r="D6" s="17"/>
    </row>
    <row r="7" spans="1:4" ht="21" x14ac:dyDescent="0.25">
      <c r="A7" s="11" t="s">
        <v>21</v>
      </c>
      <c r="B7" s="17"/>
      <c r="C7" s="17"/>
      <c r="D7" s="17"/>
    </row>
    <row r="8" spans="1:4" ht="21" x14ac:dyDescent="0.25">
      <c r="A8" s="11" t="s">
        <v>22</v>
      </c>
      <c r="B8" s="17"/>
      <c r="C8" s="17"/>
      <c r="D8" s="17"/>
    </row>
    <row r="10" spans="1:4" ht="28.15" customHeight="1" x14ac:dyDescent="0.35">
      <c r="A10" s="21" t="s">
        <v>10</v>
      </c>
      <c r="B10" s="21"/>
      <c r="C10" s="21"/>
      <c r="D10" s="21"/>
    </row>
    <row r="11" spans="1:4" ht="28.9" customHeight="1" x14ac:dyDescent="0.25">
      <c r="A11" s="22" t="s">
        <v>11</v>
      </c>
      <c r="B11" s="22"/>
      <c r="C11" s="22"/>
      <c r="D11" s="22"/>
    </row>
    <row r="12" spans="1:4" x14ac:dyDescent="0.25">
      <c r="A12" s="9"/>
    </row>
    <row r="13" spans="1:4" ht="37.15" customHeight="1" x14ac:dyDescent="0.25">
      <c r="A13" s="10" t="s">
        <v>1</v>
      </c>
      <c r="B13" s="10" t="s">
        <v>7</v>
      </c>
      <c r="C13" s="10" t="s">
        <v>8</v>
      </c>
      <c r="D13" s="10" t="s">
        <v>9</v>
      </c>
    </row>
    <row r="14" spans="1:4" ht="30" customHeight="1" x14ac:dyDescent="0.25">
      <c r="A14" s="7" t="s">
        <v>3</v>
      </c>
      <c r="B14" s="8">
        <v>3</v>
      </c>
      <c r="C14" s="12"/>
      <c r="D14" s="6">
        <f>C14*B14</f>
        <v>0</v>
      </c>
    </row>
    <row r="15" spans="1:4" ht="30" customHeight="1" x14ac:dyDescent="0.25">
      <c r="A15" s="7" t="s">
        <v>2</v>
      </c>
      <c r="B15" s="8">
        <v>15</v>
      </c>
      <c r="C15" s="12"/>
      <c r="D15" s="6">
        <f t="shared" ref="D15:D18" si="0">C15*B15</f>
        <v>0</v>
      </c>
    </row>
    <row r="16" spans="1:4" ht="30" customHeight="1" x14ac:dyDescent="0.25">
      <c r="A16" s="7" t="s">
        <v>4</v>
      </c>
      <c r="B16" s="8">
        <v>3</v>
      </c>
      <c r="C16" s="12"/>
      <c r="D16" s="6">
        <f t="shared" si="0"/>
        <v>0</v>
      </c>
    </row>
    <row r="17" spans="1:5" ht="30" customHeight="1" x14ac:dyDescent="0.25">
      <c r="A17" s="7" t="s">
        <v>5</v>
      </c>
      <c r="B17" s="8">
        <v>21</v>
      </c>
      <c r="C17" s="12"/>
      <c r="D17" s="6">
        <f t="shared" si="0"/>
        <v>0</v>
      </c>
    </row>
    <row r="18" spans="1:5" ht="30" customHeight="1" x14ac:dyDescent="0.25">
      <c r="A18" s="7" t="s">
        <v>6</v>
      </c>
      <c r="B18" s="8">
        <v>2</v>
      </c>
      <c r="C18" s="12"/>
      <c r="D18" s="6">
        <f t="shared" si="0"/>
        <v>0</v>
      </c>
    </row>
    <row r="19" spans="1:5" ht="30" customHeight="1" x14ac:dyDescent="0.25">
      <c r="A19" s="23" t="s">
        <v>17</v>
      </c>
      <c r="B19" s="23"/>
      <c r="C19" s="23"/>
      <c r="D19" s="5">
        <f>SUM(D14:D18)</f>
        <v>0</v>
      </c>
    </row>
    <row r="20" spans="1:5" ht="27" customHeight="1" x14ac:dyDescent="0.25"/>
    <row r="21" spans="1:5" ht="21" x14ac:dyDescent="0.35">
      <c r="A21" s="21" t="s">
        <v>12</v>
      </c>
      <c r="B21" s="21"/>
      <c r="C21" s="21"/>
      <c r="D21" s="21"/>
    </row>
    <row r="22" spans="1:5" ht="148.9" customHeight="1" x14ac:dyDescent="0.25">
      <c r="A22" s="22" t="s">
        <v>26</v>
      </c>
      <c r="B22" s="22"/>
      <c r="C22" s="22"/>
      <c r="D22" s="22"/>
    </row>
    <row r="24" spans="1:5" ht="30" customHeight="1" x14ac:dyDescent="0.25">
      <c r="A24" s="23" t="s">
        <v>13</v>
      </c>
      <c r="B24" s="23"/>
      <c r="C24" s="23"/>
      <c r="D24" s="13">
        <v>450</v>
      </c>
      <c r="E24" s="14"/>
    </row>
    <row r="25" spans="1:5" ht="30" customHeight="1" x14ac:dyDescent="0.25">
      <c r="A25" s="19" t="s">
        <v>14</v>
      </c>
      <c r="B25" s="19"/>
      <c r="C25" s="19"/>
      <c r="D25" s="1">
        <f>(450-D24)*2380</f>
        <v>0</v>
      </c>
    </row>
    <row r="27" spans="1:5" ht="41.45" customHeight="1" x14ac:dyDescent="0.35">
      <c r="A27" s="25" t="s">
        <v>24</v>
      </c>
      <c r="B27" s="25"/>
      <c r="C27" s="25"/>
      <c r="D27" s="25"/>
    </row>
    <row r="29" spans="1:5" ht="90.6" customHeight="1" x14ac:dyDescent="0.25">
      <c r="A29" s="22" t="s">
        <v>25</v>
      </c>
      <c r="B29" s="22"/>
      <c r="C29" s="22"/>
      <c r="D29" s="22"/>
    </row>
    <row r="31" spans="1:5" ht="30" customHeight="1" x14ac:dyDescent="0.25">
      <c r="A31" s="23" t="s">
        <v>15</v>
      </c>
      <c r="B31" s="23"/>
      <c r="C31" s="23"/>
      <c r="D31" s="13">
        <v>0</v>
      </c>
    </row>
    <row r="32" spans="1:5" ht="33" customHeight="1" x14ac:dyDescent="0.25">
      <c r="A32" s="19" t="s">
        <v>16</v>
      </c>
      <c r="B32" s="19"/>
      <c r="C32" s="19"/>
      <c r="D32" s="1">
        <f>D31*27000</f>
        <v>0</v>
      </c>
    </row>
    <row r="34" spans="1:4" ht="21" x14ac:dyDescent="0.35">
      <c r="A34" s="24" t="s">
        <v>18</v>
      </c>
      <c r="B34" s="24"/>
      <c r="C34" s="24"/>
      <c r="D34" s="3">
        <f>D19-(D25+D32)</f>
        <v>0</v>
      </c>
    </row>
    <row r="35" spans="1:4" ht="21" x14ac:dyDescent="0.35">
      <c r="B35" s="4"/>
      <c r="C35" s="4"/>
    </row>
  </sheetData>
  <sheetProtection algorithmName="SHA-512" hashValue="817HRUG2/a6cWji8XyZhcWQK11eHH+c87DilXQvoJWGOjB/uKaVbUZ7ljGJHRiTkmky+tXb06i6dyvwacUNqDg==" saltValue="ZaSk0nJAhjGHqHjmRZQ6yw==" spinCount="100000" sheet="1" objects="1" scenarios="1"/>
  <mergeCells count="19">
    <mergeCell ref="A34:C34"/>
    <mergeCell ref="A27:D27"/>
    <mergeCell ref="A29:D29"/>
    <mergeCell ref="A31:C31"/>
    <mergeCell ref="A32:C32"/>
    <mergeCell ref="A25:C25"/>
    <mergeCell ref="A3:D3"/>
    <mergeCell ref="A10:D10"/>
    <mergeCell ref="A11:D11"/>
    <mergeCell ref="A21:D21"/>
    <mergeCell ref="A22:D22"/>
    <mergeCell ref="A24:C24"/>
    <mergeCell ref="A19:C19"/>
    <mergeCell ref="A1:D1"/>
    <mergeCell ref="A5:D5"/>
    <mergeCell ref="B6:D6"/>
    <mergeCell ref="B7:D7"/>
    <mergeCell ref="B8:D8"/>
    <mergeCell ref="A4:D4"/>
  </mergeCells>
  <dataValidations count="2">
    <dataValidation type="whole" allowBlank="1" showInputMessage="1" showErrorMessage="1" sqref="D24" xr:uid="{33D4185E-CA5E-4E16-9278-76FA794BC086}">
      <formula1>240</formula1>
      <formula2>450</formula2>
    </dataValidation>
    <dataValidation type="whole" allowBlank="1" showInputMessage="1" showErrorMessage="1" sqref="D31" xr:uid="{10816D92-5205-459C-B298-AEA1C63FBB06}">
      <formula1>0</formula1>
      <formula2>21</formula2>
    </dataValidation>
  </dataValidations>
  <pageMargins left="0.7" right="0.7" top="0.75" bottom="0.75" header="0.3" footer="0.3"/>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Jaroslav Šuster</cp:lastModifiedBy>
  <cp:lastPrinted>2025-11-14T08:35:26Z</cp:lastPrinted>
  <dcterms:created xsi:type="dcterms:W3CDTF">2015-06-05T18:19:34Z</dcterms:created>
  <dcterms:modified xsi:type="dcterms:W3CDTF">2025-11-18T08:52:59Z</dcterms:modified>
</cp:coreProperties>
</file>