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investcz.sharepoint.com/sites/Investice-AlfagenV/Sdilene dokumenty/Alfagen VŘ/Úprava chladící vody/Vysvětlení ZD/"/>
    </mc:Choice>
  </mc:AlternateContent>
  <xr:revisionPtr revIDLastSave="18" documentId="13_ncr:1_{1E3FC687-8785-4FA0-B734-C08A37845D33}" xr6:coauthVersionLast="47" xr6:coauthVersionMax="47" xr10:uidLastSave="{31958EC9-0F6F-4EEA-81B9-E3FFF949718D}"/>
  <bookViews>
    <workbookView xWindow="16530" yWindow="945" windowWidth="18990" windowHeight="20115" xr2:uid="{00000000-000D-0000-FFFF-FFFF00000000}"/>
  </bookViews>
  <sheets>
    <sheet name="Spotřeba chemikáli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E19" i="1"/>
  <c r="E7" i="1"/>
  <c r="E28" i="1"/>
  <c r="G28" i="1" s="1"/>
  <c r="E27" i="1"/>
  <c r="E26" i="1"/>
  <c r="E25" i="1"/>
  <c r="E18" i="1"/>
  <c r="E17" i="1"/>
  <c r="E8" i="1"/>
  <c r="E9" i="1"/>
  <c r="E10" i="1"/>
  <c r="E11" i="1"/>
  <c r="G26" i="1" l="1"/>
  <c r="G27" i="1"/>
  <c r="G25" i="1"/>
  <c r="G18" i="1"/>
  <c r="G20" i="1" s="1"/>
  <c r="G17" i="1"/>
  <c r="G7" i="1"/>
  <c r="G8" i="1"/>
  <c r="G9" i="1"/>
  <c r="G10" i="1"/>
  <c r="G11" i="1"/>
  <c r="G29" i="1" l="1"/>
  <c r="G12" i="1"/>
  <c r="G31" i="1" s="1"/>
</calcChain>
</file>

<file path=xl/sharedStrings.xml><?xml version="1.0" encoding="utf-8"?>
<sst xmlns="http://schemas.openxmlformats.org/spreadsheetml/2006/main" count="53" uniqueCount="30">
  <si>
    <t xml:space="preserve">Anorganický koagulant </t>
  </si>
  <si>
    <t>H2SO4 -  96%</t>
  </si>
  <si>
    <r>
      <t xml:space="preserve">CHEMIKÁLIE 
</t>
    </r>
    <r>
      <rPr>
        <sz val="9"/>
        <color theme="1"/>
        <rFont val="Arial"/>
        <family val="2"/>
        <charset val="238"/>
      </rPr>
      <t>(uvést typ dané chemikálie)</t>
    </r>
  </si>
  <si>
    <r>
      <t>[mg/m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]</t>
    </r>
  </si>
  <si>
    <t>Kyselina citronová</t>
  </si>
  <si>
    <t>NaOH – 50%</t>
  </si>
  <si>
    <t>NaClO</t>
  </si>
  <si>
    <t>HCl – 33%</t>
  </si>
  <si>
    <t>SUM (A2):</t>
  </si>
  <si>
    <t>SUM (A3):</t>
  </si>
  <si>
    <t>Koagulace (A1):</t>
  </si>
  <si>
    <t>UF – CEB (A2):</t>
  </si>
  <si>
    <t>UF- CIP (A3):</t>
  </si>
  <si>
    <t>Uveďte přesné označení a typ chemikálie</t>
  </si>
  <si>
    <r>
      <rPr>
        <sz val="11"/>
        <rFont val="Arial"/>
        <family val="2"/>
        <charset val="238"/>
      </rPr>
      <t xml:space="preserve">SPOTŘEBA 
</t>
    </r>
    <r>
      <rPr>
        <sz val="9"/>
        <rFont val="Arial"/>
        <family val="2"/>
        <charset val="238"/>
      </rPr>
      <t>(na 1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chl. vody)</t>
    </r>
  </si>
  <si>
    <t>SUMA (A1):</t>
  </si>
  <si>
    <t>Celková SUMA (A1 do A3):</t>
  </si>
  <si>
    <r>
      <t xml:space="preserve">SPOTŘEBA 
</t>
    </r>
    <r>
      <rPr>
        <sz val="9"/>
        <rFont val="Arial"/>
        <family val="2"/>
        <charset val="238"/>
      </rPr>
      <t>(na 1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chl. vody)</t>
    </r>
  </si>
  <si>
    <r>
      <t xml:space="preserve">ROČNÍ SPOTŘEBA CHEMIKÁLIE 
</t>
    </r>
    <r>
      <rPr>
        <sz val="9"/>
        <color theme="1"/>
        <rFont val="Arial"/>
        <family val="2"/>
        <charset val="238"/>
      </rPr>
      <t>(provoz zařízení 20 h denně, výkon zařízení 100 m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>/h, provoz 365 dní)</t>
    </r>
  </si>
  <si>
    <t>Organický sekundární koagulant</t>
  </si>
  <si>
    <t>Pomocný organický flokulant</t>
  </si>
  <si>
    <t>OBVYKLÁ CENA chemikálií v Kč bez DPH</t>
  </si>
  <si>
    <t>[kg]</t>
  </si>
  <si>
    <t>[Kč/kg]</t>
  </si>
  <si>
    <t>[Kč/rok]</t>
  </si>
  <si>
    <t>Poznámka:</t>
  </si>
  <si>
    <t>Uchazeč vyplňuje pouze žlutě vyznačené pole (sloupce C aD). Ostatní části není oprávněn měnit</t>
  </si>
  <si>
    <t>Náklady garantované spotřeby chemikálií za 1 rok - hodnocení</t>
  </si>
  <si>
    <t>NÁKLADY garantované spotřeby chemikálií v Kč bez DPH za 1 rok</t>
  </si>
  <si>
    <t>Kč bez DPH / 1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</si>
</sst>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justify" vertical="center"/>
    </xf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left"/>
    </xf>
    <xf numFmtId="0" fontId="12" fillId="0" borderId="0" xfId="0" applyFont="1" applyAlignment="1">
      <alignment horizontal="justify" vertical="center"/>
    </xf>
    <xf numFmtId="0" fontId="6" fillId="0" borderId="6" xfId="0" applyFont="1" applyBorder="1" applyAlignment="1">
      <alignment horizontal="left"/>
    </xf>
    <xf numFmtId="0" fontId="1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 vertical="center" wrapText="1"/>
    </xf>
    <xf numFmtId="0" fontId="13" fillId="0" borderId="0" xfId="0" applyFont="1"/>
    <xf numFmtId="0" fontId="0" fillId="2" borderId="0" xfId="0" applyFill="1"/>
    <xf numFmtId="4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4" xfId="0" applyNumberFormat="1" applyFont="1" applyFill="1" applyBorder="1" applyAlignment="1">
      <alignment horizontal="center" vertical="center" wrapText="1"/>
    </xf>
    <xf numFmtId="4" fontId="1" fillId="4" borderId="4" xfId="0" applyNumberFormat="1" applyFont="1" applyFill="1" applyBorder="1" applyAlignment="1">
      <alignment horizontal="right" vertical="center" wrapText="1"/>
    </xf>
    <xf numFmtId="4" fontId="7" fillId="4" borderId="4" xfId="0" applyNumberFormat="1" applyFont="1" applyFill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horizontal="right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H34"/>
  <sheetViews>
    <sheetView showGridLines="0" tabSelected="1" topLeftCell="A8" zoomScaleNormal="100" workbookViewId="0">
      <selection activeCell="F18" sqref="F18"/>
    </sheetView>
  </sheetViews>
  <sheetFormatPr defaultRowHeight="15" x14ac:dyDescent="0.25"/>
  <cols>
    <col min="1" max="1" width="3.7109375" customWidth="1"/>
    <col min="2" max="2" width="22" customWidth="1"/>
    <col min="3" max="3" width="20.7109375" customWidth="1"/>
    <col min="4" max="4" width="19.42578125" customWidth="1"/>
    <col min="5" max="5" width="22.85546875" customWidth="1"/>
    <col min="6" max="6" width="15.5703125" customWidth="1"/>
    <col min="7" max="7" width="19.42578125" customWidth="1"/>
  </cols>
  <sheetData>
    <row r="1" spans="2:7" ht="15.75" thickBot="1" x14ac:dyDescent="0.3"/>
    <row r="2" spans="2:7" ht="18.75" thickBot="1" x14ac:dyDescent="0.3">
      <c r="B2" s="22" t="s">
        <v>27</v>
      </c>
      <c r="C2" s="23"/>
      <c r="D2" s="23"/>
      <c r="E2" s="23"/>
      <c r="F2" s="23"/>
      <c r="G2" s="24"/>
    </row>
    <row r="3" spans="2:7" ht="15.75" x14ac:dyDescent="0.25">
      <c r="B3" s="2"/>
      <c r="C3" s="2"/>
    </row>
    <row r="4" spans="2:7" ht="15.75" thickBot="1" x14ac:dyDescent="0.3">
      <c r="B4" s="5" t="s">
        <v>10</v>
      </c>
      <c r="C4" s="1"/>
    </row>
    <row r="5" spans="2:7" ht="75" customHeight="1" thickBot="1" x14ac:dyDescent="0.3">
      <c r="B5" s="25" t="s">
        <v>2</v>
      </c>
      <c r="C5" s="26"/>
      <c r="D5" s="8" t="s">
        <v>17</v>
      </c>
      <c r="E5" s="7" t="s">
        <v>18</v>
      </c>
      <c r="F5" s="7" t="s">
        <v>21</v>
      </c>
      <c r="G5" s="7" t="s">
        <v>28</v>
      </c>
    </row>
    <row r="6" spans="2:7" ht="24.75" thickBot="1" x14ac:dyDescent="0.3">
      <c r="B6" s="9"/>
      <c r="C6" s="10" t="s">
        <v>13</v>
      </c>
      <c r="D6" s="11" t="s">
        <v>3</v>
      </c>
      <c r="E6" s="11" t="s">
        <v>22</v>
      </c>
      <c r="F6" s="11" t="s">
        <v>23</v>
      </c>
      <c r="G6" s="11" t="s">
        <v>24</v>
      </c>
    </row>
    <row r="7" spans="2:7" ht="33.75" customHeight="1" thickBot="1" x14ac:dyDescent="0.3">
      <c r="B7" s="13" t="s">
        <v>0</v>
      </c>
      <c r="C7" s="21"/>
      <c r="D7" s="16"/>
      <c r="E7" s="17">
        <f>(D7/1000)*100*20*365</f>
        <v>0</v>
      </c>
      <c r="F7" s="17">
        <v>38.5</v>
      </c>
      <c r="G7" s="18">
        <f>E7*F7</f>
        <v>0</v>
      </c>
    </row>
    <row r="8" spans="2:7" ht="33.75" customHeight="1" thickBot="1" x14ac:dyDescent="0.3">
      <c r="B8" s="13" t="s">
        <v>20</v>
      </c>
      <c r="C8" s="21"/>
      <c r="D8" s="16"/>
      <c r="E8" s="17">
        <f>(D8/1000)*100*20*365</f>
        <v>0</v>
      </c>
      <c r="F8" s="17">
        <v>136</v>
      </c>
      <c r="G8" s="18">
        <f t="shared" ref="G8:G11" si="0">E8*F8</f>
        <v>0</v>
      </c>
    </row>
    <row r="9" spans="2:7" ht="33.75" customHeight="1" thickBot="1" x14ac:dyDescent="0.3">
      <c r="B9" s="13" t="s">
        <v>19</v>
      </c>
      <c r="C9" s="21"/>
      <c r="D9" s="16"/>
      <c r="E9" s="17">
        <f t="shared" ref="E9:E11" si="1">(D9/1000)*100*20*365</f>
        <v>0</v>
      </c>
      <c r="F9" s="17">
        <v>82</v>
      </c>
      <c r="G9" s="18">
        <f t="shared" si="0"/>
        <v>0</v>
      </c>
    </row>
    <row r="10" spans="2:7" ht="33.75" customHeight="1" thickBot="1" x14ac:dyDescent="0.3">
      <c r="B10" s="13" t="s">
        <v>5</v>
      </c>
      <c r="C10" s="21"/>
      <c r="D10" s="16"/>
      <c r="E10" s="17">
        <f t="shared" si="1"/>
        <v>0</v>
      </c>
      <c r="F10" s="17">
        <v>15.3</v>
      </c>
      <c r="G10" s="18">
        <f t="shared" si="0"/>
        <v>0</v>
      </c>
    </row>
    <row r="11" spans="2:7" ht="33.75" customHeight="1" thickBot="1" x14ac:dyDescent="0.3">
      <c r="B11" s="13" t="s">
        <v>1</v>
      </c>
      <c r="C11" s="21"/>
      <c r="D11" s="16"/>
      <c r="E11" s="17">
        <f t="shared" si="1"/>
        <v>0</v>
      </c>
      <c r="F11" s="17">
        <v>22.1</v>
      </c>
      <c r="G11" s="18">
        <f t="shared" si="0"/>
        <v>0</v>
      </c>
    </row>
    <row r="12" spans="2:7" ht="16.5" thickBot="1" x14ac:dyDescent="0.3">
      <c r="F12" s="12" t="s">
        <v>15</v>
      </c>
      <c r="G12" s="19">
        <f>SUM(G7:G11)</f>
        <v>0</v>
      </c>
    </row>
    <row r="14" spans="2:7" ht="15.75" thickBot="1" x14ac:dyDescent="0.3">
      <c r="B14" s="5" t="s">
        <v>11</v>
      </c>
      <c r="C14" s="1"/>
    </row>
    <row r="15" spans="2:7" ht="75" customHeight="1" thickBot="1" x14ac:dyDescent="0.3">
      <c r="B15" s="25" t="s">
        <v>2</v>
      </c>
      <c r="C15" s="26"/>
      <c r="D15" s="8" t="s">
        <v>14</v>
      </c>
      <c r="E15" s="7" t="s">
        <v>18</v>
      </c>
      <c r="F15" s="7" t="s">
        <v>21</v>
      </c>
      <c r="G15" s="7" t="s">
        <v>28</v>
      </c>
    </row>
    <row r="16" spans="2:7" ht="24.75" thickBot="1" x14ac:dyDescent="0.3">
      <c r="B16" s="9"/>
      <c r="C16" s="10" t="s">
        <v>13</v>
      </c>
      <c r="D16" s="11" t="s">
        <v>3</v>
      </c>
      <c r="E16" s="11" t="s">
        <v>22</v>
      </c>
      <c r="F16" s="11" t="s">
        <v>23</v>
      </c>
      <c r="G16" s="11" t="s">
        <v>24</v>
      </c>
    </row>
    <row r="17" spans="2:8" ht="33.75" customHeight="1" thickBot="1" x14ac:dyDescent="0.3">
      <c r="B17" s="13" t="s">
        <v>4</v>
      </c>
      <c r="C17" s="21"/>
      <c r="D17" s="16"/>
      <c r="E17" s="17">
        <f t="shared" ref="E17:E18" si="2">(D17/1000)*100*20*365</f>
        <v>0</v>
      </c>
      <c r="F17" s="17">
        <v>100</v>
      </c>
      <c r="G17" s="18">
        <f>E17*F17</f>
        <v>0</v>
      </c>
    </row>
    <row r="18" spans="2:8" ht="33.75" customHeight="1" thickBot="1" x14ac:dyDescent="0.3">
      <c r="B18" s="13" t="s">
        <v>1</v>
      </c>
      <c r="C18" s="21"/>
      <c r="D18" s="16"/>
      <c r="E18" s="17">
        <f t="shared" si="2"/>
        <v>0</v>
      </c>
      <c r="F18" s="17">
        <v>22.1</v>
      </c>
      <c r="G18" s="18">
        <f>E18*F18</f>
        <v>0</v>
      </c>
    </row>
    <row r="19" spans="2:8" ht="33.75" customHeight="1" thickBot="1" x14ac:dyDescent="0.3">
      <c r="B19" s="13" t="s">
        <v>6</v>
      </c>
      <c r="C19" s="21"/>
      <c r="D19" s="16"/>
      <c r="E19" s="17">
        <f>(D19/1000)*100*20*365</f>
        <v>0</v>
      </c>
      <c r="F19" s="17">
        <v>40</v>
      </c>
      <c r="G19" s="18">
        <f>E19*F19</f>
        <v>0</v>
      </c>
    </row>
    <row r="20" spans="2:8" ht="16.5" thickBot="1" x14ac:dyDescent="0.3">
      <c r="F20" s="12" t="s">
        <v>8</v>
      </c>
      <c r="G20" s="19">
        <f>SUM(G17:G19)</f>
        <v>0</v>
      </c>
    </row>
    <row r="22" spans="2:8" ht="15.75" thickBot="1" x14ac:dyDescent="0.3">
      <c r="B22" s="5" t="s">
        <v>12</v>
      </c>
      <c r="C22" s="1"/>
    </row>
    <row r="23" spans="2:8" ht="75" customHeight="1" thickBot="1" x14ac:dyDescent="0.3">
      <c r="B23" s="25" t="s">
        <v>2</v>
      </c>
      <c r="C23" s="26"/>
      <c r="D23" s="8" t="s">
        <v>14</v>
      </c>
      <c r="E23" s="7" t="s">
        <v>18</v>
      </c>
      <c r="F23" s="7" t="s">
        <v>21</v>
      </c>
      <c r="G23" s="7" t="s">
        <v>28</v>
      </c>
    </row>
    <row r="24" spans="2:8" ht="24.75" thickBot="1" x14ac:dyDescent="0.3">
      <c r="B24" s="9"/>
      <c r="C24" s="10" t="s">
        <v>13</v>
      </c>
      <c r="D24" s="11" t="s">
        <v>3</v>
      </c>
      <c r="E24" s="11" t="s">
        <v>22</v>
      </c>
      <c r="F24" s="11" t="s">
        <v>23</v>
      </c>
      <c r="G24" s="11" t="s">
        <v>24</v>
      </c>
    </row>
    <row r="25" spans="2:8" ht="33.75" customHeight="1" thickBot="1" x14ac:dyDescent="0.3">
      <c r="B25" s="13" t="s">
        <v>5</v>
      </c>
      <c r="C25" s="21"/>
      <c r="D25" s="16"/>
      <c r="E25" s="17">
        <f t="shared" ref="E25:E28" si="3">(D25/1000)*100*20*365</f>
        <v>0</v>
      </c>
      <c r="F25" s="17">
        <v>15.3</v>
      </c>
      <c r="G25" s="18">
        <f>E25*F25</f>
        <v>0</v>
      </c>
    </row>
    <row r="26" spans="2:8" ht="33.75" customHeight="1" thickBot="1" x14ac:dyDescent="0.3">
      <c r="B26" s="13" t="s">
        <v>6</v>
      </c>
      <c r="C26" s="21"/>
      <c r="D26" s="16"/>
      <c r="E26" s="17">
        <f t="shared" si="3"/>
        <v>0</v>
      </c>
      <c r="F26" s="17">
        <v>14.4</v>
      </c>
      <c r="G26" s="18">
        <f t="shared" ref="G26:G27" si="4">E26*F26</f>
        <v>0</v>
      </c>
    </row>
    <row r="27" spans="2:8" ht="33.75" customHeight="1" thickBot="1" x14ac:dyDescent="0.3">
      <c r="B27" s="13" t="s">
        <v>4</v>
      </c>
      <c r="C27" s="21"/>
      <c r="D27" s="16"/>
      <c r="E27" s="17">
        <f t="shared" si="3"/>
        <v>0</v>
      </c>
      <c r="F27" s="17">
        <v>100</v>
      </c>
      <c r="G27" s="18">
        <f t="shared" si="4"/>
        <v>0</v>
      </c>
    </row>
    <row r="28" spans="2:8" ht="33.75" customHeight="1" thickBot="1" x14ac:dyDescent="0.3">
      <c r="B28" s="13" t="s">
        <v>7</v>
      </c>
      <c r="C28" s="21"/>
      <c r="D28" s="16"/>
      <c r="E28" s="17">
        <f t="shared" si="3"/>
        <v>0</v>
      </c>
      <c r="F28" s="17">
        <v>14.2</v>
      </c>
      <c r="G28" s="18">
        <f>E28*F28</f>
        <v>0</v>
      </c>
    </row>
    <row r="29" spans="2:8" ht="16.5" thickBot="1" x14ac:dyDescent="0.3">
      <c r="F29" s="12" t="s">
        <v>9</v>
      </c>
      <c r="G29" s="19">
        <f>SUM(G25:G28)</f>
        <v>0</v>
      </c>
    </row>
    <row r="30" spans="2:8" ht="15.75" thickBot="1" x14ac:dyDescent="0.3"/>
    <row r="31" spans="2:8" ht="16.5" thickBot="1" x14ac:dyDescent="0.3">
      <c r="E31" s="27" t="s">
        <v>16</v>
      </c>
      <c r="F31" s="28"/>
      <c r="G31" s="20">
        <f>G12+G20+G29</f>
        <v>0</v>
      </c>
      <c r="H31" s="6" t="s">
        <v>29</v>
      </c>
    </row>
    <row r="32" spans="2:8" ht="15" customHeight="1" x14ac:dyDescent="0.25">
      <c r="F32" s="3"/>
      <c r="G32" s="4"/>
      <c r="H32" s="3"/>
    </row>
    <row r="33" spans="2:3" x14ac:dyDescent="0.25">
      <c r="B33" s="14" t="s">
        <v>25</v>
      </c>
    </row>
    <row r="34" spans="2:3" x14ac:dyDescent="0.25">
      <c r="B34" s="15" t="s">
        <v>26</v>
      </c>
      <c r="C34" s="15"/>
    </row>
  </sheetData>
  <sheetProtection sheet="1" objects="1" scenarios="1"/>
  <mergeCells count="5">
    <mergeCell ref="B2:G2"/>
    <mergeCell ref="B5:C5"/>
    <mergeCell ref="B15:C15"/>
    <mergeCell ref="B23:C23"/>
    <mergeCell ref="E31:F31"/>
  </mergeCells>
  <pageMargins left="0.7" right="0.7" top="0.75" bottom="0.75" header="0.3" footer="0.3"/>
  <pageSetup paperSize="9" orientation="portrait" r:id="rId1"/>
  <ignoredErrors>
    <ignoredError sqref="E7:E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55538D6633AE43BC6A25B17C2968D1" ma:contentTypeVersion="12" ma:contentTypeDescription="Vytvoří nový dokument" ma:contentTypeScope="" ma:versionID="6286b1693fec7db0f7aac97fdbe2b850">
  <xsd:schema xmlns:xsd="http://www.w3.org/2001/XMLSchema" xmlns:xs="http://www.w3.org/2001/XMLSchema" xmlns:p="http://schemas.microsoft.com/office/2006/metadata/properties" xmlns:ns2="302def03-7c2f-41e7-94bd-b11a4e809b05" targetNamespace="http://schemas.microsoft.com/office/2006/metadata/properties" ma:root="true" ma:fieldsID="1eca0a8d0d1c60a75c3eb47a2e7c781b" ns2:_="">
    <xsd:import namespace="302def03-7c2f-41e7-94bd-b11a4e809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def03-7c2f-41e7-94bd-b11a4e809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93fd210b-f926-4792-91f1-74d1e9e1ea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2def03-7c2f-41e7-94bd-b11a4e809b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944718-EDA8-4919-BD32-ABD884615B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def03-7c2f-41e7-94bd-b11a4e809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803174-1949-4A62-9A62-E1D344F618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A8BB36-5847-4ED9-8EA9-555C506897B4}">
  <ds:schemaRefs>
    <ds:schemaRef ds:uri="http://schemas.microsoft.com/office/2006/metadata/properties"/>
    <ds:schemaRef ds:uri="http://schemas.microsoft.com/office/infopath/2007/PartnerControls"/>
    <ds:schemaRef ds:uri="302def03-7c2f-41e7-94bd-b11a4e809b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Spotřeba chemikálií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Hinterreiter</dc:creator>
  <cp:lastModifiedBy>Lucie Lukášová</cp:lastModifiedBy>
  <dcterms:created xsi:type="dcterms:W3CDTF">2015-06-05T18:19:34Z</dcterms:created>
  <dcterms:modified xsi:type="dcterms:W3CDTF">2025-12-10T12:23:29Z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0x0101000B55538D6633AE43BC6A25B17C2968D1</vt:lpwstr>
  </property>
</Properties>
</file>