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/>
  <xr:revisionPtr revIDLastSave="162" documentId="8_{11C2F67E-7265-4F71-BFD3-E6B259F9D315}" xr6:coauthVersionLast="47" xr6:coauthVersionMax="47" xr10:uidLastSave="{03164773-0636-4C9B-9BAF-865A08C8C7D9}"/>
  <bookViews>
    <workbookView xWindow="-120" yWindow="-120" windowWidth="29040" windowHeight="15720" tabRatio="500" xr2:uid="{7FFE4B4D-84F4-4846-A1F4-F5BD1EED5E2E}"/>
  </bookViews>
  <sheets>
    <sheet name="Hárok1" sheetId="1" r:id="rId1"/>
  </sheets>
  <definedNames>
    <definedName name="_xlnm.Print_Area" localSheetId="0">Hárok1!$A$1:$L$67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2" i="1" l="1"/>
  <c r="L48" i="1"/>
  <c r="L46" i="1"/>
  <c r="L43" i="1"/>
  <c r="L41" i="1"/>
  <c r="L39" i="1"/>
  <c r="L36" i="1"/>
  <c r="L33" i="1"/>
  <c r="L30" i="1"/>
  <c r="L27" i="1"/>
  <c r="L23" i="1"/>
  <c r="L20" i="1"/>
  <c r="L16" i="1"/>
  <c r="L10" i="1"/>
  <c r="A39" i="1"/>
  <c r="L55" i="1" l="1"/>
  <c r="L57" i="1" s="1"/>
  <c r="L56" i="1" l="1"/>
</calcChain>
</file>

<file path=xl/sharedStrings.xml><?xml version="1.0" encoding="utf-8"?>
<sst xmlns="http://schemas.openxmlformats.org/spreadsheetml/2006/main" count="117" uniqueCount="91">
  <si>
    <t>Požadované balenie a miesto dodania</t>
  </si>
  <si>
    <t>Balenie - predbežne</t>
  </si>
  <si>
    <t>Miesto dodania</t>
  </si>
  <si>
    <t>lit.</t>
  </si>
  <si>
    <t>1 000 lit. kontajner</t>
  </si>
  <si>
    <t>OH-Hornádska</t>
  </si>
  <si>
    <t>musí spĺňať - výkonnostná trieda ACEA E7</t>
  </si>
  <si>
    <t xml:space="preserve">viskoznej triedy SAE 10W-40 , </t>
  </si>
  <si>
    <t>180 – 220 lit. sud</t>
  </si>
  <si>
    <t>musí spĺňať-výkonostná trieda ACEA E9/API CJ4</t>
  </si>
  <si>
    <t>Motorový olej pre naftové motory DAF MX11H4</t>
  </si>
  <si>
    <t>viskoznej triedy SAE 10W-40 ,</t>
  </si>
  <si>
    <t>musí spĺňať - výkonnostná trieda ACEA E6, E7, E4-99Issue-3, API CI-4, DAF</t>
  </si>
  <si>
    <t>Prevodový olej pre automatické prevodovky ZF Ecomat 6HP 504C,</t>
  </si>
  <si>
    <t>ZF Ecomat 6HP 604C, ZF Ecolife 6AP 1400B - musí splňať-z listiny mazív</t>
  </si>
  <si>
    <t>180 – 220 lit. sud.</t>
  </si>
  <si>
    <t>ZF TE-ML 20.110 ZF, trieda maziva 20F</t>
  </si>
  <si>
    <t xml:space="preserve">Prevodový olej pre automatické prevodovky VOITH Diwa4 , </t>
  </si>
  <si>
    <t xml:space="preserve">Diwa 5 a servoriadenia ZF, </t>
  </si>
  <si>
    <t xml:space="preserve"> musí spĺňať - špecifikácia GM Dexron IID</t>
  </si>
  <si>
    <t>Prevodový olej pre rozvodovky a planetové prevody portálových náprav</t>
  </si>
  <si>
    <t>ZF-AV 132 - viskoznej triedy SAE 80W-140 alebo 85W-140</t>
  </si>
  <si>
    <t>musí spĺňať - API GL-5, z listiny mazív ZF TE-ML 12, trieda mazív 12E</t>
  </si>
  <si>
    <t xml:space="preserve">Prevodový olej pre rozvodovky a planetové prevody portálových náprav </t>
  </si>
  <si>
    <t>Hydraulický olej pre hydraulický okruh ventilátora chladenia</t>
  </si>
  <si>
    <t>musí spĺňať - špecifikácia ISO VG-46, norma DIN 51524-2(HLP)</t>
  </si>
  <si>
    <t>Prevodový olej do prevodoviek električiek pre mazanie hypoidných</t>
  </si>
  <si>
    <t>sklad Bardejovská</t>
  </si>
  <si>
    <t>prevodov s obsahom vysokotlakých EP prísad SAE 90, API GL-5</t>
  </si>
  <si>
    <t>Ekologický olej na mazanie výhybiek električkových tratí vrátane</t>
  </si>
  <si>
    <t>elektricky vyhrievaných , biologicky rýchlo odbúrateľný,</t>
  </si>
  <si>
    <t>kg</t>
  </si>
  <si>
    <t>špecifikácia - ISO VG 15 až 32</t>
  </si>
  <si>
    <t>Plastické mazivo pre centrálne mazanie</t>
  </si>
  <si>
    <t>40 až 50 kg vedierka</t>
  </si>
  <si>
    <t xml:space="preserve">Plastické mazivo </t>
  </si>
  <si>
    <t>musí spĺňať - na bázi lítneho komplexu triedy NLGI 2,KP2K-30 podľa normy</t>
  </si>
  <si>
    <t>DIN 518225  v pracovnom rozsahu(-30 až +120 stupňov Celzia)</t>
  </si>
  <si>
    <t xml:space="preserve"> alebo KP2N-30  podľa normy DIN51502 v pracovnom rozsahu(-30 až +140 stupňov Celzia)</t>
  </si>
  <si>
    <t>Komplexné hlinité plastické mazivo - konzistencia NLGI: NLGI 2</t>
  </si>
  <si>
    <t>ISO 6743-9 : L-XBDHB 2 , DIN 51502 : KF2N-25</t>
  </si>
  <si>
    <t>8 kg plechoviciach</t>
  </si>
  <si>
    <t>Teplotný rozsah použitia je od -25°C do +140°C</t>
  </si>
  <si>
    <t xml:space="preserve">Motorový olej pre naftové motory </t>
  </si>
  <si>
    <t xml:space="preserve">Motorový olej pre naftové motory  </t>
  </si>
  <si>
    <t>IVECO Tector 6 - F4 AE 3682 E</t>
  </si>
  <si>
    <t xml:space="preserve">IVECO Cursor 8-F2BE 3682E,  </t>
  </si>
  <si>
    <t>IVECO Cursor 9- F2CFE612C(Euro6)</t>
  </si>
  <si>
    <t>IVECO Cursor 9- F2CGE602B - Euro 6   CNG</t>
  </si>
  <si>
    <t xml:space="preserve">viskoznej triedy SAE LS 5W-30 , </t>
  </si>
  <si>
    <t>musí spĺňať-výkonostná trieda ACEA E6</t>
  </si>
  <si>
    <t>208 lit/sud</t>
  </si>
  <si>
    <t>OH Hornadska</t>
  </si>
  <si>
    <t>z listiny mazív ZF TE-ML 12, trieda maziva 12F</t>
  </si>
  <si>
    <t>ZF-AV 133-viskóznej triedy SAE 75W-85</t>
  </si>
  <si>
    <t>MJ</t>
  </si>
  <si>
    <t xml:space="preserve">DAF PE 228 C, </t>
  </si>
  <si>
    <t>Názov zákazky: Oleje a mazivá</t>
  </si>
  <si>
    <t>a</t>
  </si>
  <si>
    <t>b</t>
  </si>
  <si>
    <t>d</t>
  </si>
  <si>
    <t>e</t>
  </si>
  <si>
    <t>f</t>
  </si>
  <si>
    <t>g</t>
  </si>
  <si>
    <t>OH-Hornádska
ČS - Hornádska
ČS - Šaca</t>
  </si>
  <si>
    <t>OH-Hornádska
ČS - Hornádska</t>
  </si>
  <si>
    <t>OH Hornádska</t>
  </si>
  <si>
    <t>OH-Hornádska
Č - Hornádska
ČS - Šaca</t>
  </si>
  <si>
    <t>sklad Bardejovská(200)
OH - Hornádska (300)</t>
  </si>
  <si>
    <t>OH-Hornádska (50 )
sklad Bardejovská (500)</t>
  </si>
  <si>
    <t>musí spĺňať - na báze lítneho mydla , triedy NLGI 00</t>
  </si>
  <si>
    <t>Celková cena za predmet zákazky v Eur bez DPH</t>
  </si>
  <si>
    <t>DPH 23%</t>
  </si>
  <si>
    <t>Predpokladané množstvo na 2 roky</t>
  </si>
  <si>
    <t xml:space="preserve"> - vyplní uchádzač</t>
  </si>
  <si>
    <t xml:space="preserve"> - kritérium na vyhodnotenie ponúk</t>
  </si>
  <si>
    <t>V ......................................, dňa:</t>
  </si>
  <si>
    <t>........................................................................................</t>
  </si>
  <si>
    <t>Celková cena za predmet zákazky v Eur s DPH</t>
  </si>
  <si>
    <t>Jednotkovú cenu v Eur je potrebné uviesť na 2 desatinné miesta.</t>
  </si>
  <si>
    <t>Uvedené ceny sú konečné a obsahujú všetky náklady uchádzača spojené s plnením predmetu zákazky.</t>
  </si>
  <si>
    <t>p.č.</t>
  </si>
  <si>
    <t>Cena za mernú jednotku bez DPH</t>
  </si>
  <si>
    <t>Identifiklácia uchádzača (obchodný názov spoločnosti, sídlo, IČO, kontaktné údaje):</t>
  </si>
  <si>
    <t>Názov položky</t>
  </si>
  <si>
    <t>Podpis  a pečiatka osoby oprávnenej konať v záväzkových vzťahoch</t>
  </si>
  <si>
    <t>Cena celkom v Eur bez DPH</t>
  </si>
  <si>
    <t>c</t>
  </si>
  <si>
    <t>h; h=c*g</t>
  </si>
  <si>
    <t>viskoznej triedy SAE 15W-40 ,</t>
  </si>
  <si>
    <t>Technická a cenová špecifikácia predmetu zákazky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</si>
</sst>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indexed="8"/>
      <name val="Calibri"/>
      <family val="2"/>
      <charset val="238"/>
    </font>
    <font>
      <b/>
      <sz val="10"/>
      <color indexed="8"/>
      <name val="Calibri"/>
      <family val="2"/>
      <charset val="238"/>
    </font>
    <font>
      <b/>
      <sz val="10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11"/>
      <color theme="1"/>
      <name val="Calibri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6"/>
      <color indexed="8"/>
      <name val="Times New Roman"/>
      <family val="1"/>
      <charset val="238"/>
    </font>
    <font>
      <b/>
      <sz val="8"/>
      <color indexed="8"/>
      <name val="Times New Roman"/>
      <family val="1"/>
      <charset val="238"/>
    </font>
    <font>
      <sz val="8"/>
      <color indexed="8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0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sz val="12"/>
      <color indexed="8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99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95">
    <xf numFmtId="0" fontId="0" fillId="0" borderId="0" xfId="0"/>
    <xf numFmtId="0" fontId="3" fillId="0" borderId="0" xfId="0" applyFont="1"/>
    <xf numFmtId="0" fontId="2" fillId="0" borderId="0" xfId="0" applyFont="1"/>
    <xf numFmtId="4" fontId="0" fillId="0" borderId="0" xfId="0" applyNumberFormat="1"/>
    <xf numFmtId="4" fontId="3" fillId="0" borderId="0" xfId="0" applyNumberFormat="1" applyFont="1"/>
    <xf numFmtId="4" fontId="2" fillId="0" borderId="0" xfId="0" applyNumberFormat="1" applyFont="1"/>
    <xf numFmtId="4" fontId="4" fillId="0" borderId="0" xfId="0" applyNumberFormat="1" applyFont="1"/>
    <xf numFmtId="4" fontId="5" fillId="0" borderId="0" xfId="0" applyNumberFormat="1" applyFont="1"/>
    <xf numFmtId="4" fontId="6" fillId="0" borderId="0" xfId="0" applyNumberFormat="1" applyFont="1"/>
    <xf numFmtId="0" fontId="7" fillId="0" borderId="0" xfId="0" applyFont="1"/>
    <xf numFmtId="4" fontId="7" fillId="0" borderId="0" xfId="0" applyNumberFormat="1" applyFont="1"/>
    <xf numFmtId="4" fontId="8" fillId="0" borderId="0" xfId="0" applyNumberFormat="1" applyFont="1"/>
    <xf numFmtId="0" fontId="7" fillId="0" borderId="0" xfId="0" applyFont="1" applyAlignment="1">
      <alignment vertical="center"/>
    </xf>
    <xf numFmtId="4" fontId="19" fillId="2" borderId="9" xfId="0" applyNumberFormat="1" applyFont="1" applyFill="1" applyBorder="1" applyAlignment="1">
      <alignment horizontal="center"/>
    </xf>
    <xf numFmtId="4" fontId="19" fillId="0" borderId="11" xfId="0" applyNumberFormat="1" applyFont="1" applyBorder="1" applyAlignment="1">
      <alignment horizontal="center"/>
    </xf>
    <xf numFmtId="4" fontId="19" fillId="0" borderId="14" xfId="0" applyNumberFormat="1" applyFont="1" applyBorder="1" applyAlignment="1">
      <alignment horizontal="center"/>
    </xf>
    <xf numFmtId="0" fontId="15" fillId="0" borderId="16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/>
    </xf>
    <xf numFmtId="4" fontId="14" fillId="0" borderId="16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4" fontId="12" fillId="0" borderId="0" xfId="0" applyNumberFormat="1" applyFont="1" applyAlignment="1">
      <alignment horizontal="center" vertical="center"/>
    </xf>
    <xf numFmtId="4" fontId="13" fillId="0" borderId="0" xfId="0" applyNumberFormat="1" applyFont="1"/>
    <xf numFmtId="0" fontId="14" fillId="0" borderId="19" xfId="0" applyFont="1" applyBorder="1" applyAlignment="1">
      <alignment horizontal="center"/>
    </xf>
    <xf numFmtId="4" fontId="13" fillId="0" borderId="20" xfId="0" applyNumberFormat="1" applyFont="1" applyBorder="1" applyAlignment="1">
      <alignment vertical="center"/>
    </xf>
    <xf numFmtId="0" fontId="14" fillId="0" borderId="0" xfId="0" applyFont="1"/>
    <xf numFmtId="4" fontId="14" fillId="0" borderId="0" xfId="0" applyNumberFormat="1" applyFont="1"/>
    <xf numFmtId="0" fontId="14" fillId="2" borderId="0" xfId="0" applyFont="1" applyFill="1"/>
    <xf numFmtId="0" fontId="14" fillId="4" borderId="0" xfId="0" applyFont="1" applyFill="1"/>
    <xf numFmtId="0" fontId="11" fillId="0" borderId="15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4" fontId="7" fillId="0" borderId="1" xfId="0" applyNumberFormat="1" applyFont="1" applyBorder="1" applyAlignment="1">
      <alignment horizontal="center" vertical="center"/>
    </xf>
    <xf numFmtId="3" fontId="15" fillId="0" borderId="4" xfId="0" applyNumberFormat="1" applyFont="1" applyBorder="1" applyAlignment="1">
      <alignment horizontal="center" vertical="center"/>
    </xf>
    <xf numFmtId="4" fontId="16" fillId="4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3" fillId="0" borderId="27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28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18" xfId="0" applyFont="1" applyBorder="1" applyAlignment="1">
      <alignment horizontal="left" vertical="center"/>
    </xf>
    <xf numFmtId="0" fontId="17" fillId="0" borderId="26" xfId="0" applyFont="1" applyBorder="1" applyAlignment="1">
      <alignment horizontal="left" vertical="center"/>
    </xf>
    <xf numFmtId="0" fontId="17" fillId="0" borderId="5" xfId="0" applyFont="1" applyBorder="1" applyAlignment="1">
      <alignment horizontal="left" vertical="center"/>
    </xf>
    <xf numFmtId="0" fontId="17" fillId="0" borderId="24" xfId="0" applyFont="1" applyBorder="1" applyAlignment="1">
      <alignment horizontal="left" vertical="center"/>
    </xf>
    <xf numFmtId="0" fontId="17" fillId="0" borderId="27" xfId="0" applyFont="1" applyBorder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7" fillId="0" borderId="28" xfId="0" applyFont="1" applyBorder="1" applyAlignment="1">
      <alignment horizontal="left" vertical="center"/>
    </xf>
    <xf numFmtId="0" fontId="3" fillId="0" borderId="27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3" fillId="0" borderId="28" xfId="0" applyFont="1" applyBorder="1" applyAlignment="1">
      <alignment horizontal="left"/>
    </xf>
    <xf numFmtId="0" fontId="3" fillId="0" borderId="17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3" fillId="0" borderId="18" xfId="0" applyFont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/>
    </xf>
    <xf numFmtId="0" fontId="18" fillId="0" borderId="8" xfId="0" applyFont="1" applyBorder="1" applyAlignment="1">
      <alignment horizontal="center"/>
    </xf>
    <xf numFmtId="0" fontId="18" fillId="0" borderId="10" xfId="0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18" fillId="0" borderId="12" xfId="0" applyFont="1" applyBorder="1" applyAlignment="1">
      <alignment horizontal="center"/>
    </xf>
    <xf numFmtId="0" fontId="18" fillId="0" borderId="13" xfId="0" applyFont="1" applyBorder="1" applyAlignment="1">
      <alignment horizontal="center"/>
    </xf>
    <xf numFmtId="3" fontId="15" fillId="0" borderId="24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4" fontId="8" fillId="0" borderId="11" xfId="0" applyNumberFormat="1" applyFont="1" applyBorder="1" applyAlignment="1">
      <alignment horizontal="center" vertical="center"/>
    </xf>
    <xf numFmtId="0" fontId="17" fillId="0" borderId="17" xfId="0" applyFont="1" applyBorder="1" applyAlignment="1">
      <alignment horizontal="left" vertical="center"/>
    </xf>
    <xf numFmtId="0" fontId="17" fillId="0" borderId="6" xfId="0" applyFont="1" applyBorder="1" applyAlignment="1">
      <alignment horizontal="left" vertical="center"/>
    </xf>
    <xf numFmtId="0" fontId="17" fillId="0" borderId="18" xfId="0" applyFont="1" applyBorder="1" applyAlignment="1">
      <alignment horizontal="left" vertical="center"/>
    </xf>
    <xf numFmtId="4" fontId="16" fillId="4" borderId="15" xfId="0" applyNumberFormat="1" applyFont="1" applyFill="1" applyBorder="1" applyAlignment="1">
      <alignment horizontal="center" vertical="center"/>
    </xf>
    <xf numFmtId="4" fontId="7" fillId="0" borderId="15" xfId="0" applyNumberFormat="1" applyFont="1" applyBorder="1" applyAlignment="1">
      <alignment horizontal="center" vertical="center"/>
    </xf>
    <xf numFmtId="4" fontId="8" fillId="0" borderId="21" xfId="0" applyNumberFormat="1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1" fontId="15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14" fillId="0" borderId="25" xfId="0" applyFont="1" applyBorder="1" applyAlignment="1">
      <alignment horizontal="center" vertical="center"/>
    </xf>
    <xf numFmtId="4" fontId="7" fillId="0" borderId="1" xfId="0" applyNumberFormat="1" applyFont="1" applyBorder="1" applyAlignment="1">
      <alignment horizontal="center" vertical="center" wrapText="1"/>
    </xf>
    <xf numFmtId="0" fontId="20" fillId="3" borderId="8" xfId="0" applyFont="1" applyFill="1" applyBorder="1" applyAlignment="1">
      <alignment horizontal="center" vertical="center" wrapText="1"/>
    </xf>
    <xf numFmtId="0" fontId="20" fillId="3" borderId="13" xfId="0" applyFont="1" applyFill="1" applyBorder="1" applyAlignment="1">
      <alignment horizontal="center" vertical="center" wrapText="1"/>
    </xf>
    <xf numFmtId="0" fontId="18" fillId="3" borderId="8" xfId="0" applyFont="1" applyFill="1" applyBorder="1" applyAlignment="1">
      <alignment horizontal="center" vertical="center" wrapText="1"/>
    </xf>
    <xf numFmtId="0" fontId="18" fillId="3" borderId="13" xfId="0" applyFont="1" applyFill="1" applyBorder="1" applyAlignment="1">
      <alignment horizontal="center" vertical="center" wrapText="1"/>
    </xf>
    <xf numFmtId="0" fontId="18" fillId="3" borderId="8" xfId="0" applyFont="1" applyFill="1" applyBorder="1" applyAlignment="1">
      <alignment horizontal="center" vertical="center"/>
    </xf>
    <xf numFmtId="0" fontId="18" fillId="3" borderId="13" xfId="0" applyFont="1" applyFill="1" applyBorder="1" applyAlignment="1">
      <alignment horizontal="center" vertical="center"/>
    </xf>
    <xf numFmtId="4" fontId="18" fillId="3" borderId="8" xfId="0" applyNumberFormat="1" applyFont="1" applyFill="1" applyBorder="1" applyAlignment="1">
      <alignment horizontal="center" vertical="center" wrapText="1"/>
    </xf>
    <xf numFmtId="4" fontId="18" fillId="3" borderId="13" xfId="0" applyNumberFormat="1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center"/>
    </xf>
    <xf numFmtId="0" fontId="18" fillId="3" borderId="7" xfId="0" applyFont="1" applyFill="1" applyBorder="1" applyAlignment="1">
      <alignment horizontal="center" vertical="center"/>
    </xf>
    <xf numFmtId="0" fontId="18" fillId="3" borderId="12" xfId="0" applyFont="1" applyFill="1" applyBorder="1" applyAlignment="1">
      <alignment horizontal="center" vertical="center"/>
    </xf>
    <xf numFmtId="0" fontId="22" fillId="3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wrapText="1"/>
    </xf>
    <xf numFmtId="0" fontId="21" fillId="3" borderId="2" xfId="0" applyFont="1" applyFill="1" applyBorder="1" applyAlignment="1">
      <alignment horizontal="center"/>
    </xf>
    <xf numFmtId="0" fontId="9" fillId="3" borderId="3" xfId="0" applyFont="1" applyFill="1" applyBorder="1" applyAlignment="1">
      <alignment horizontal="center"/>
    </xf>
    <xf numFmtId="0" fontId="9" fillId="3" borderId="4" xfId="0" applyFont="1" applyFill="1" applyBorder="1" applyAlignment="1">
      <alignment horizontal="center"/>
    </xf>
    <xf numFmtId="4" fontId="19" fillId="3" borderId="9" xfId="0" applyNumberFormat="1" applyFont="1" applyFill="1" applyBorder="1" applyAlignment="1">
      <alignment horizontal="center" vertical="center" wrapText="1"/>
    </xf>
    <xf numFmtId="4" fontId="19" fillId="3" borderId="14" xfId="0" applyNumberFormat="1" applyFont="1" applyFill="1" applyBorder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C9211E"/>
      <rgbColor rgb="00993366"/>
      <rgbColor rgb="00333399"/>
      <rgbColor rgb="00333333"/>
    </indexed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3EE1EF-D2CB-485C-850C-09E9301DBBE1}">
  <dimension ref="A1:T74"/>
  <sheetViews>
    <sheetView tabSelected="1" zoomScaleNormal="100" workbookViewId="0">
      <selection activeCell="Q14" sqref="Q14"/>
    </sheetView>
  </sheetViews>
  <sheetFormatPr defaultRowHeight="15" x14ac:dyDescent="0.25"/>
  <cols>
    <col min="6" max="6" width="34.85546875" customWidth="1"/>
    <col min="7" max="7" width="11.140625" customWidth="1"/>
    <col min="8" max="8" width="5.5703125" customWidth="1"/>
    <col min="9" max="10" width="18.28515625" customWidth="1"/>
    <col min="11" max="11" width="12.42578125" style="3" customWidth="1"/>
    <col min="12" max="12" width="15.28515625" style="6" customWidth="1"/>
  </cols>
  <sheetData>
    <row r="1" spans="1:12" x14ac:dyDescent="0.25">
      <c r="A1" s="9"/>
      <c r="B1" s="9"/>
      <c r="C1" s="9"/>
      <c r="D1" s="9"/>
      <c r="E1" s="9"/>
      <c r="F1" s="9"/>
      <c r="G1" s="9"/>
      <c r="H1" s="9"/>
      <c r="I1" s="9"/>
      <c r="J1" s="9"/>
      <c r="K1" s="10"/>
      <c r="L1" s="11"/>
    </row>
    <row r="2" spans="1:12" ht="20.25" x14ac:dyDescent="0.3">
      <c r="A2" s="9"/>
      <c r="B2" s="90" t="s">
        <v>90</v>
      </c>
      <c r="C2" s="91"/>
      <c r="D2" s="91"/>
      <c r="E2" s="91"/>
      <c r="F2" s="92"/>
      <c r="G2" s="85" t="s">
        <v>57</v>
      </c>
      <c r="H2" s="85"/>
      <c r="I2" s="85"/>
      <c r="J2" s="85"/>
      <c r="K2" s="85"/>
      <c r="L2" s="85"/>
    </row>
    <row r="3" spans="1:12" x14ac:dyDescent="0.25">
      <c r="A3" s="9"/>
      <c r="B3" s="9"/>
      <c r="C3" s="9"/>
      <c r="D3" s="9"/>
      <c r="E3" s="9"/>
      <c r="F3" s="9"/>
      <c r="G3" s="9"/>
      <c r="H3" s="9"/>
      <c r="I3" s="9"/>
      <c r="J3" s="9"/>
      <c r="K3" s="10"/>
      <c r="L3" s="11"/>
    </row>
    <row r="4" spans="1:12" ht="50.25" customHeight="1" x14ac:dyDescent="0.25">
      <c r="A4" s="9"/>
      <c r="B4" s="88" t="s">
        <v>83</v>
      </c>
      <c r="C4" s="88"/>
      <c r="D4" s="88"/>
      <c r="E4" s="88"/>
      <c r="F4" s="88"/>
      <c r="G4" s="89"/>
      <c r="H4" s="89"/>
      <c r="I4" s="89"/>
      <c r="J4" s="89"/>
      <c r="K4" s="89"/>
      <c r="L4" s="89"/>
    </row>
    <row r="5" spans="1:12" x14ac:dyDescent="0.25">
      <c r="A5" s="9"/>
      <c r="G5" s="9"/>
      <c r="H5" s="9"/>
      <c r="I5" s="9"/>
      <c r="J5" s="9"/>
      <c r="K5" s="10"/>
      <c r="L5" s="11"/>
    </row>
    <row r="6" spans="1:12" ht="15.75" thickBot="1" x14ac:dyDescent="0.3">
      <c r="A6" s="9"/>
      <c r="B6" s="9"/>
      <c r="C6" s="9"/>
      <c r="D6" s="9"/>
      <c r="E6" s="9"/>
      <c r="F6" s="9"/>
      <c r="G6" s="19"/>
      <c r="H6" s="19"/>
      <c r="I6" s="28" t="s">
        <v>0</v>
      </c>
      <c r="J6" s="28"/>
      <c r="K6" s="20"/>
      <c r="L6" s="21"/>
    </row>
    <row r="7" spans="1:12" x14ac:dyDescent="0.25">
      <c r="A7" s="86" t="s">
        <v>81</v>
      </c>
      <c r="B7" s="81" t="s">
        <v>84</v>
      </c>
      <c r="C7" s="81"/>
      <c r="D7" s="81"/>
      <c r="E7" s="81"/>
      <c r="F7" s="81"/>
      <c r="G7" s="77" t="s">
        <v>73</v>
      </c>
      <c r="H7" s="77" t="s">
        <v>55</v>
      </c>
      <c r="I7" s="79" t="s">
        <v>1</v>
      </c>
      <c r="J7" s="81" t="s">
        <v>2</v>
      </c>
      <c r="K7" s="83" t="s">
        <v>82</v>
      </c>
      <c r="L7" s="93" t="s">
        <v>86</v>
      </c>
    </row>
    <row r="8" spans="1:12" ht="60" customHeight="1" thickBot="1" x14ac:dyDescent="0.3">
      <c r="A8" s="87"/>
      <c r="B8" s="82"/>
      <c r="C8" s="82"/>
      <c r="D8" s="82"/>
      <c r="E8" s="82"/>
      <c r="F8" s="82"/>
      <c r="G8" s="78"/>
      <c r="H8" s="78"/>
      <c r="I8" s="80"/>
      <c r="J8" s="82"/>
      <c r="K8" s="84"/>
      <c r="L8" s="94"/>
    </row>
    <row r="9" spans="1:12" x14ac:dyDescent="0.25">
      <c r="A9" s="22" t="s">
        <v>58</v>
      </c>
      <c r="B9" s="75" t="s">
        <v>59</v>
      </c>
      <c r="C9" s="75"/>
      <c r="D9" s="75"/>
      <c r="E9" s="75"/>
      <c r="F9" s="75"/>
      <c r="G9" s="16" t="s">
        <v>87</v>
      </c>
      <c r="H9" s="16" t="s">
        <v>60</v>
      </c>
      <c r="I9" s="17" t="s">
        <v>61</v>
      </c>
      <c r="J9" s="17" t="s">
        <v>62</v>
      </c>
      <c r="K9" s="18" t="s">
        <v>63</v>
      </c>
      <c r="L9" s="23" t="s">
        <v>88</v>
      </c>
    </row>
    <row r="10" spans="1:12" ht="15" customHeight="1" x14ac:dyDescent="0.25">
      <c r="A10" s="55">
        <v>1</v>
      </c>
      <c r="B10" s="52" t="s">
        <v>44</v>
      </c>
      <c r="C10" s="53"/>
      <c r="D10" s="53"/>
      <c r="E10" s="53"/>
      <c r="F10" s="54"/>
      <c r="G10" s="31">
        <v>26000</v>
      </c>
      <c r="H10" s="29" t="s">
        <v>3</v>
      </c>
      <c r="I10" s="30" t="s">
        <v>4</v>
      </c>
      <c r="J10" s="74" t="s">
        <v>64</v>
      </c>
      <c r="K10" s="32"/>
      <c r="L10" s="65">
        <f>G10*K10</f>
        <v>0</v>
      </c>
    </row>
    <row r="11" spans="1:12" x14ac:dyDescent="0.25">
      <c r="A11" s="55"/>
      <c r="B11" s="34" t="s">
        <v>45</v>
      </c>
      <c r="C11" s="35"/>
      <c r="D11" s="35"/>
      <c r="E11" s="35"/>
      <c r="F11" s="36"/>
      <c r="G11" s="31"/>
      <c r="H11" s="29"/>
      <c r="I11" s="30"/>
      <c r="J11" s="74"/>
      <c r="K11" s="32"/>
      <c r="L11" s="65"/>
    </row>
    <row r="12" spans="1:12" x14ac:dyDescent="0.25">
      <c r="A12" s="55"/>
      <c r="B12" s="34" t="s">
        <v>46</v>
      </c>
      <c r="C12" s="35"/>
      <c r="D12" s="35"/>
      <c r="E12" s="35"/>
      <c r="F12" s="36"/>
      <c r="G12" s="31"/>
      <c r="H12" s="29"/>
      <c r="I12" s="30"/>
      <c r="J12" s="74"/>
      <c r="K12" s="32"/>
      <c r="L12" s="65"/>
    </row>
    <row r="13" spans="1:12" x14ac:dyDescent="0.25">
      <c r="A13" s="55"/>
      <c r="B13" s="34" t="s">
        <v>56</v>
      </c>
      <c r="C13" s="35"/>
      <c r="D13" s="35"/>
      <c r="E13" s="35"/>
      <c r="F13" s="36"/>
      <c r="G13" s="31"/>
      <c r="H13" s="29"/>
      <c r="I13" s="30"/>
      <c r="J13" s="74"/>
      <c r="K13" s="32"/>
      <c r="L13" s="65"/>
    </row>
    <row r="14" spans="1:12" x14ac:dyDescent="0.25">
      <c r="A14" s="55"/>
      <c r="B14" s="34" t="s">
        <v>89</v>
      </c>
      <c r="C14" s="35"/>
      <c r="D14" s="35"/>
      <c r="E14" s="35"/>
      <c r="F14" s="36"/>
      <c r="G14" s="31"/>
      <c r="H14" s="29"/>
      <c r="I14" s="30"/>
      <c r="J14" s="74"/>
      <c r="K14" s="32"/>
      <c r="L14" s="65"/>
    </row>
    <row r="15" spans="1:12" x14ac:dyDescent="0.25">
      <c r="A15" s="55"/>
      <c r="B15" s="37" t="s">
        <v>6</v>
      </c>
      <c r="C15" s="38"/>
      <c r="D15" s="38"/>
      <c r="E15" s="38"/>
      <c r="F15" s="39"/>
      <c r="G15" s="31"/>
      <c r="H15" s="29"/>
      <c r="I15" s="30"/>
      <c r="J15" s="74"/>
      <c r="K15" s="32"/>
      <c r="L15" s="65"/>
    </row>
    <row r="16" spans="1:12" ht="15" customHeight="1" x14ac:dyDescent="0.25">
      <c r="A16" s="55">
        <v>2</v>
      </c>
      <c r="B16" s="40" t="s">
        <v>43</v>
      </c>
      <c r="C16" s="41"/>
      <c r="D16" s="41"/>
      <c r="E16" s="41"/>
      <c r="F16" s="42"/>
      <c r="G16" s="31">
        <v>7000</v>
      </c>
      <c r="H16" s="29" t="s">
        <v>3</v>
      </c>
      <c r="I16" s="30" t="s">
        <v>8</v>
      </c>
      <c r="J16" s="76" t="s">
        <v>65</v>
      </c>
      <c r="K16" s="32"/>
      <c r="L16" s="65">
        <f>G16*K16</f>
        <v>0</v>
      </c>
    </row>
    <row r="17" spans="1:12" x14ac:dyDescent="0.25">
      <c r="A17" s="55"/>
      <c r="B17" s="43" t="s">
        <v>47</v>
      </c>
      <c r="C17" s="44"/>
      <c r="D17" s="44"/>
      <c r="E17" s="44"/>
      <c r="F17" s="45"/>
      <c r="G17" s="31"/>
      <c r="H17" s="29"/>
      <c r="I17" s="30"/>
      <c r="J17" s="76"/>
      <c r="K17" s="32"/>
      <c r="L17" s="65"/>
    </row>
    <row r="18" spans="1:12" x14ac:dyDescent="0.25">
      <c r="A18" s="55"/>
      <c r="B18" s="43" t="s">
        <v>7</v>
      </c>
      <c r="C18" s="44"/>
      <c r="D18" s="44"/>
      <c r="E18" s="44"/>
      <c r="F18" s="45"/>
      <c r="G18" s="31"/>
      <c r="H18" s="29"/>
      <c r="I18" s="30"/>
      <c r="J18" s="76"/>
      <c r="K18" s="32"/>
      <c r="L18" s="65"/>
    </row>
    <row r="19" spans="1:12" x14ac:dyDescent="0.25">
      <c r="A19" s="55"/>
      <c r="B19" s="66" t="s">
        <v>9</v>
      </c>
      <c r="C19" s="67"/>
      <c r="D19" s="67"/>
      <c r="E19" s="67"/>
      <c r="F19" s="68"/>
      <c r="G19" s="31"/>
      <c r="H19" s="29"/>
      <c r="I19" s="30"/>
      <c r="J19" s="76"/>
      <c r="K19" s="32"/>
      <c r="L19" s="65"/>
    </row>
    <row r="20" spans="1:12" x14ac:dyDescent="0.25">
      <c r="A20" s="55">
        <v>3</v>
      </c>
      <c r="B20" s="52" t="s">
        <v>10</v>
      </c>
      <c r="C20" s="53"/>
      <c r="D20" s="53"/>
      <c r="E20" s="53"/>
      <c r="F20" s="54"/>
      <c r="G20" s="31">
        <v>6000</v>
      </c>
      <c r="H20" s="29" t="s">
        <v>3</v>
      </c>
      <c r="I20" s="30" t="s">
        <v>8</v>
      </c>
      <c r="J20" s="74" t="s">
        <v>67</v>
      </c>
      <c r="K20" s="32"/>
      <c r="L20" s="65">
        <f>G20*K20</f>
        <v>0</v>
      </c>
    </row>
    <row r="21" spans="1:12" x14ac:dyDescent="0.25">
      <c r="A21" s="55"/>
      <c r="B21" s="46" t="s">
        <v>11</v>
      </c>
      <c r="C21" s="47"/>
      <c r="D21" s="47"/>
      <c r="E21" s="47"/>
      <c r="F21" s="48"/>
      <c r="G21" s="31"/>
      <c r="H21" s="29"/>
      <c r="I21" s="30"/>
      <c r="J21" s="74"/>
      <c r="K21" s="32"/>
      <c r="L21" s="65"/>
    </row>
    <row r="22" spans="1:12" x14ac:dyDescent="0.25">
      <c r="A22" s="55"/>
      <c r="B22" s="49" t="s">
        <v>12</v>
      </c>
      <c r="C22" s="50"/>
      <c r="D22" s="50"/>
      <c r="E22" s="50"/>
      <c r="F22" s="51"/>
      <c r="G22" s="31"/>
      <c r="H22" s="29"/>
      <c r="I22" s="30"/>
      <c r="J22" s="74"/>
      <c r="K22" s="32"/>
      <c r="L22" s="65"/>
    </row>
    <row r="23" spans="1:12" x14ac:dyDescent="0.25">
      <c r="A23" s="55">
        <v>4</v>
      </c>
      <c r="B23" s="40" t="s">
        <v>43</v>
      </c>
      <c r="C23" s="41"/>
      <c r="D23" s="41"/>
      <c r="E23" s="41"/>
      <c r="F23" s="42"/>
      <c r="G23" s="31">
        <v>2080</v>
      </c>
      <c r="H23" s="29" t="s">
        <v>3</v>
      </c>
      <c r="I23" s="30" t="s">
        <v>51</v>
      </c>
      <c r="J23" s="30" t="s">
        <v>66</v>
      </c>
      <c r="K23" s="32"/>
      <c r="L23" s="65">
        <f>G23*K23</f>
        <v>0</v>
      </c>
    </row>
    <row r="24" spans="1:12" x14ac:dyDescent="0.25">
      <c r="A24" s="55"/>
      <c r="B24" s="43" t="s">
        <v>48</v>
      </c>
      <c r="C24" s="44"/>
      <c r="D24" s="44"/>
      <c r="E24" s="44"/>
      <c r="F24" s="45"/>
      <c r="G24" s="31"/>
      <c r="H24" s="29"/>
      <c r="I24" s="30"/>
      <c r="J24" s="30"/>
      <c r="K24" s="32"/>
      <c r="L24" s="65"/>
    </row>
    <row r="25" spans="1:12" x14ac:dyDescent="0.25">
      <c r="A25" s="55"/>
      <c r="B25" s="43" t="s">
        <v>49</v>
      </c>
      <c r="C25" s="44"/>
      <c r="D25" s="44"/>
      <c r="E25" s="44"/>
      <c r="F25" s="45"/>
      <c r="G25" s="31"/>
      <c r="H25" s="29"/>
      <c r="I25" s="30"/>
      <c r="J25" s="30"/>
      <c r="K25" s="32"/>
      <c r="L25" s="65"/>
    </row>
    <row r="26" spans="1:12" x14ac:dyDescent="0.25">
      <c r="A26" s="55"/>
      <c r="B26" s="66" t="s">
        <v>50</v>
      </c>
      <c r="C26" s="67"/>
      <c r="D26" s="67"/>
      <c r="E26" s="67"/>
      <c r="F26" s="68"/>
      <c r="G26" s="31"/>
      <c r="H26" s="29"/>
      <c r="I26" s="30"/>
      <c r="J26" s="30"/>
      <c r="K26" s="32"/>
      <c r="L26" s="65"/>
    </row>
    <row r="27" spans="1:12" x14ac:dyDescent="0.25">
      <c r="A27" s="55">
        <v>5</v>
      </c>
      <c r="B27" s="52" t="s">
        <v>13</v>
      </c>
      <c r="C27" s="53"/>
      <c r="D27" s="53"/>
      <c r="E27" s="53"/>
      <c r="F27" s="54"/>
      <c r="G27" s="31">
        <v>7000</v>
      </c>
      <c r="H27" s="29" t="s">
        <v>3</v>
      </c>
      <c r="I27" s="30" t="s">
        <v>15</v>
      </c>
      <c r="J27" s="64" t="s">
        <v>5</v>
      </c>
      <c r="K27" s="32"/>
      <c r="L27" s="65">
        <f>G27*K27</f>
        <v>0</v>
      </c>
    </row>
    <row r="28" spans="1:12" x14ac:dyDescent="0.25">
      <c r="A28" s="55"/>
      <c r="B28" s="46" t="s">
        <v>14</v>
      </c>
      <c r="C28" s="47"/>
      <c r="D28" s="47"/>
      <c r="E28" s="47"/>
      <c r="F28" s="48"/>
      <c r="G28" s="31"/>
      <c r="H28" s="29"/>
      <c r="I28" s="30"/>
      <c r="J28" s="64"/>
      <c r="K28" s="32"/>
      <c r="L28" s="65"/>
    </row>
    <row r="29" spans="1:12" x14ac:dyDescent="0.25">
      <c r="A29" s="55"/>
      <c r="B29" s="49" t="s">
        <v>16</v>
      </c>
      <c r="C29" s="50"/>
      <c r="D29" s="50"/>
      <c r="E29" s="50"/>
      <c r="F29" s="51"/>
      <c r="G29" s="31"/>
      <c r="H29" s="29"/>
      <c r="I29" s="30"/>
      <c r="J29" s="64"/>
      <c r="K29" s="32"/>
      <c r="L29" s="65"/>
    </row>
    <row r="30" spans="1:12" x14ac:dyDescent="0.25">
      <c r="A30" s="55">
        <v>6</v>
      </c>
      <c r="B30" s="52" t="s">
        <v>17</v>
      </c>
      <c r="C30" s="53"/>
      <c r="D30" s="53"/>
      <c r="E30" s="53"/>
      <c r="F30" s="54"/>
      <c r="G30" s="31">
        <v>2000</v>
      </c>
      <c r="H30" s="29" t="s">
        <v>3</v>
      </c>
      <c r="I30" s="30" t="s">
        <v>8</v>
      </c>
      <c r="J30" s="64" t="s">
        <v>5</v>
      </c>
      <c r="K30" s="32"/>
      <c r="L30" s="65">
        <f>G30*K30</f>
        <v>0</v>
      </c>
    </row>
    <row r="31" spans="1:12" ht="15.75" customHeight="1" x14ac:dyDescent="0.25">
      <c r="A31" s="55"/>
      <c r="B31" s="46" t="s">
        <v>18</v>
      </c>
      <c r="C31" s="47"/>
      <c r="D31" s="47"/>
      <c r="E31" s="47"/>
      <c r="F31" s="48"/>
      <c r="G31" s="31"/>
      <c r="H31" s="29"/>
      <c r="I31" s="30"/>
      <c r="J31" s="64"/>
      <c r="K31" s="32"/>
      <c r="L31" s="65"/>
    </row>
    <row r="32" spans="1:12" x14ac:dyDescent="0.25">
      <c r="A32" s="55"/>
      <c r="B32" s="49" t="s">
        <v>19</v>
      </c>
      <c r="C32" s="50"/>
      <c r="D32" s="50"/>
      <c r="E32" s="50"/>
      <c r="F32" s="51"/>
      <c r="G32" s="31"/>
      <c r="H32" s="29"/>
      <c r="I32" s="30"/>
      <c r="J32" s="64"/>
      <c r="K32" s="32"/>
      <c r="L32" s="65"/>
    </row>
    <row r="33" spans="1:12" x14ac:dyDescent="0.25">
      <c r="A33" s="55">
        <v>7</v>
      </c>
      <c r="B33" s="52" t="s">
        <v>20</v>
      </c>
      <c r="C33" s="53"/>
      <c r="D33" s="53"/>
      <c r="E33" s="53"/>
      <c r="F33" s="54"/>
      <c r="G33" s="31">
        <v>2400</v>
      </c>
      <c r="H33" s="29" t="s">
        <v>3</v>
      </c>
      <c r="I33" s="30" t="s">
        <v>8</v>
      </c>
      <c r="J33" s="64" t="s">
        <v>5</v>
      </c>
      <c r="K33" s="32"/>
      <c r="L33" s="65">
        <f>G33*K33</f>
        <v>0</v>
      </c>
    </row>
    <row r="34" spans="1:12" x14ac:dyDescent="0.25">
      <c r="A34" s="55"/>
      <c r="B34" s="46" t="s">
        <v>21</v>
      </c>
      <c r="C34" s="47"/>
      <c r="D34" s="47"/>
      <c r="E34" s="47"/>
      <c r="F34" s="48"/>
      <c r="G34" s="31"/>
      <c r="H34" s="29"/>
      <c r="I34" s="30"/>
      <c r="J34" s="64"/>
      <c r="K34" s="32"/>
      <c r="L34" s="65"/>
    </row>
    <row r="35" spans="1:12" x14ac:dyDescent="0.25">
      <c r="A35" s="55"/>
      <c r="B35" s="49" t="s">
        <v>22</v>
      </c>
      <c r="C35" s="50"/>
      <c r="D35" s="50"/>
      <c r="E35" s="50"/>
      <c r="F35" s="51"/>
      <c r="G35" s="31"/>
      <c r="H35" s="29"/>
      <c r="I35" s="30"/>
      <c r="J35" s="64"/>
      <c r="K35" s="32"/>
      <c r="L35" s="65"/>
    </row>
    <row r="36" spans="1:12" x14ac:dyDescent="0.25">
      <c r="A36" s="55">
        <v>8</v>
      </c>
      <c r="B36" s="52" t="s">
        <v>23</v>
      </c>
      <c r="C36" s="53"/>
      <c r="D36" s="53"/>
      <c r="E36" s="53"/>
      <c r="F36" s="54"/>
      <c r="G36" s="31">
        <v>2000</v>
      </c>
      <c r="H36" s="29" t="s">
        <v>3</v>
      </c>
      <c r="I36" s="30" t="s">
        <v>8</v>
      </c>
      <c r="J36" s="64" t="s">
        <v>52</v>
      </c>
      <c r="K36" s="32"/>
      <c r="L36" s="65">
        <f>G36*K36</f>
        <v>0</v>
      </c>
    </row>
    <row r="37" spans="1:12" x14ac:dyDescent="0.25">
      <c r="A37" s="55"/>
      <c r="B37" s="34" t="s">
        <v>54</v>
      </c>
      <c r="C37" s="35"/>
      <c r="D37" s="35"/>
      <c r="E37" s="35"/>
      <c r="F37" s="36"/>
      <c r="G37" s="31"/>
      <c r="H37" s="29"/>
      <c r="I37" s="30"/>
      <c r="J37" s="64"/>
      <c r="K37" s="32"/>
      <c r="L37" s="65"/>
    </row>
    <row r="38" spans="1:12" x14ac:dyDescent="0.25">
      <c r="A38" s="55"/>
      <c r="B38" s="37" t="s">
        <v>53</v>
      </c>
      <c r="C38" s="38"/>
      <c r="D38" s="38"/>
      <c r="E38" s="38"/>
      <c r="F38" s="39"/>
      <c r="G38" s="31"/>
      <c r="H38" s="29"/>
      <c r="I38" s="30"/>
      <c r="J38" s="64"/>
      <c r="K38" s="32"/>
      <c r="L38" s="65"/>
    </row>
    <row r="39" spans="1:12" x14ac:dyDescent="0.25">
      <c r="A39" s="55">
        <f>A36+1</f>
        <v>9</v>
      </c>
      <c r="B39" s="52" t="s">
        <v>24</v>
      </c>
      <c r="C39" s="53"/>
      <c r="D39" s="53"/>
      <c r="E39" s="53"/>
      <c r="F39" s="54"/>
      <c r="G39" s="31">
        <v>1000</v>
      </c>
      <c r="H39" s="29" t="s">
        <v>3</v>
      </c>
      <c r="I39" s="30" t="s">
        <v>8</v>
      </c>
      <c r="J39" s="76" t="s">
        <v>68</v>
      </c>
      <c r="K39" s="32"/>
      <c r="L39" s="65">
        <f>G39*K39</f>
        <v>0</v>
      </c>
    </row>
    <row r="40" spans="1:12" x14ac:dyDescent="0.25">
      <c r="A40" s="55"/>
      <c r="B40" s="49" t="s">
        <v>25</v>
      </c>
      <c r="C40" s="50"/>
      <c r="D40" s="50"/>
      <c r="E40" s="50"/>
      <c r="F40" s="51"/>
      <c r="G40" s="31"/>
      <c r="H40" s="29"/>
      <c r="I40" s="30"/>
      <c r="J40" s="76"/>
      <c r="K40" s="32"/>
      <c r="L40" s="65"/>
    </row>
    <row r="41" spans="1:12" x14ac:dyDescent="0.25">
      <c r="A41" s="55">
        <v>10</v>
      </c>
      <c r="B41" s="52" t="s">
        <v>26</v>
      </c>
      <c r="C41" s="53"/>
      <c r="D41" s="53"/>
      <c r="E41" s="53"/>
      <c r="F41" s="54"/>
      <c r="G41" s="31">
        <v>1600</v>
      </c>
      <c r="H41" s="29" t="s">
        <v>3</v>
      </c>
      <c r="I41" s="30" t="s">
        <v>8</v>
      </c>
      <c r="J41" s="30" t="s">
        <v>27</v>
      </c>
      <c r="K41" s="32"/>
      <c r="L41" s="65">
        <f>G41*K41</f>
        <v>0</v>
      </c>
    </row>
    <row r="42" spans="1:12" x14ac:dyDescent="0.25">
      <c r="A42" s="55"/>
      <c r="B42" s="49" t="s">
        <v>28</v>
      </c>
      <c r="C42" s="50"/>
      <c r="D42" s="50"/>
      <c r="E42" s="50"/>
      <c r="F42" s="51"/>
      <c r="G42" s="31"/>
      <c r="H42" s="29"/>
      <c r="I42" s="30"/>
      <c r="J42" s="30"/>
      <c r="K42" s="32"/>
      <c r="L42" s="65"/>
    </row>
    <row r="43" spans="1:12" x14ac:dyDescent="0.25">
      <c r="A43" s="55">
        <v>11</v>
      </c>
      <c r="B43" s="52" t="s">
        <v>29</v>
      </c>
      <c r="C43" s="53"/>
      <c r="D43" s="53"/>
      <c r="E43" s="53"/>
      <c r="F43" s="54"/>
      <c r="G43" s="31">
        <v>4560</v>
      </c>
      <c r="H43" s="29" t="s">
        <v>31</v>
      </c>
      <c r="I43" s="30" t="s">
        <v>8</v>
      </c>
      <c r="J43" s="30" t="s">
        <v>27</v>
      </c>
      <c r="K43" s="32"/>
      <c r="L43" s="65">
        <f>G43*K43</f>
        <v>0</v>
      </c>
    </row>
    <row r="44" spans="1:12" x14ac:dyDescent="0.25">
      <c r="A44" s="55"/>
      <c r="B44" s="46" t="s">
        <v>30</v>
      </c>
      <c r="C44" s="47"/>
      <c r="D44" s="47"/>
      <c r="E44" s="47"/>
      <c r="F44" s="48"/>
      <c r="G44" s="31"/>
      <c r="H44" s="29"/>
      <c r="I44" s="30"/>
      <c r="J44" s="30"/>
      <c r="K44" s="32"/>
      <c r="L44" s="65"/>
    </row>
    <row r="45" spans="1:12" x14ac:dyDescent="0.25">
      <c r="A45" s="55"/>
      <c r="B45" s="49" t="s">
        <v>32</v>
      </c>
      <c r="C45" s="50"/>
      <c r="D45" s="50"/>
      <c r="E45" s="50"/>
      <c r="F45" s="51"/>
      <c r="G45" s="31"/>
      <c r="H45" s="29"/>
      <c r="I45" s="30"/>
      <c r="J45" s="30"/>
      <c r="K45" s="32"/>
      <c r="L45" s="65"/>
    </row>
    <row r="46" spans="1:12" x14ac:dyDescent="0.25">
      <c r="A46" s="55">
        <v>12</v>
      </c>
      <c r="B46" s="52" t="s">
        <v>33</v>
      </c>
      <c r="C46" s="53"/>
      <c r="D46" s="53"/>
      <c r="E46" s="53"/>
      <c r="F46" s="54"/>
      <c r="G46" s="31">
        <v>800</v>
      </c>
      <c r="H46" s="29" t="s">
        <v>31</v>
      </c>
      <c r="I46" s="30" t="s">
        <v>34</v>
      </c>
      <c r="J46" s="64" t="s">
        <v>5</v>
      </c>
      <c r="K46" s="32"/>
      <c r="L46" s="65">
        <f>G46*K46</f>
        <v>0</v>
      </c>
    </row>
    <row r="47" spans="1:12" x14ac:dyDescent="0.25">
      <c r="A47" s="55"/>
      <c r="B47" s="49" t="s">
        <v>70</v>
      </c>
      <c r="C47" s="50"/>
      <c r="D47" s="50"/>
      <c r="E47" s="50"/>
      <c r="F47" s="51"/>
      <c r="G47" s="31"/>
      <c r="H47" s="29"/>
      <c r="I47" s="30"/>
      <c r="J47" s="64"/>
      <c r="K47" s="32"/>
      <c r="L47" s="65"/>
    </row>
    <row r="48" spans="1:12" x14ac:dyDescent="0.25">
      <c r="A48" s="55">
        <v>13</v>
      </c>
      <c r="B48" s="52" t="s">
        <v>35</v>
      </c>
      <c r="C48" s="53"/>
      <c r="D48" s="53"/>
      <c r="E48" s="53"/>
      <c r="F48" s="54"/>
      <c r="G48" s="31">
        <v>1100</v>
      </c>
      <c r="H48" s="73" t="s">
        <v>31</v>
      </c>
      <c r="I48" s="30" t="s">
        <v>34</v>
      </c>
      <c r="J48" s="74" t="s">
        <v>69</v>
      </c>
      <c r="K48" s="32"/>
      <c r="L48" s="65">
        <f>G48*K48</f>
        <v>0</v>
      </c>
    </row>
    <row r="49" spans="1:20" x14ac:dyDescent="0.25">
      <c r="A49" s="55"/>
      <c r="B49" s="46" t="s">
        <v>36</v>
      </c>
      <c r="C49" s="47"/>
      <c r="D49" s="47"/>
      <c r="E49" s="47"/>
      <c r="F49" s="48"/>
      <c r="G49" s="31"/>
      <c r="H49" s="73"/>
      <c r="I49" s="30"/>
      <c r="J49" s="74"/>
      <c r="K49" s="32"/>
      <c r="L49" s="65"/>
    </row>
    <row r="50" spans="1:20" x14ac:dyDescent="0.25">
      <c r="A50" s="55"/>
      <c r="B50" s="46" t="s">
        <v>37</v>
      </c>
      <c r="C50" s="47"/>
      <c r="D50" s="47"/>
      <c r="E50" s="47"/>
      <c r="F50" s="48"/>
      <c r="G50" s="31"/>
      <c r="H50" s="73"/>
      <c r="I50" s="30"/>
      <c r="J50" s="74"/>
      <c r="K50" s="32"/>
      <c r="L50" s="65"/>
    </row>
    <row r="51" spans="1:20" x14ac:dyDescent="0.25">
      <c r="A51" s="55"/>
      <c r="B51" s="49" t="s">
        <v>38</v>
      </c>
      <c r="C51" s="50"/>
      <c r="D51" s="50"/>
      <c r="E51" s="50"/>
      <c r="F51" s="51"/>
      <c r="G51" s="31"/>
      <c r="H51" s="73"/>
      <c r="I51" s="30"/>
      <c r="J51" s="74"/>
      <c r="K51" s="32"/>
      <c r="L51" s="65"/>
    </row>
    <row r="52" spans="1:20" x14ac:dyDescent="0.25">
      <c r="A52" s="55">
        <v>14</v>
      </c>
      <c r="B52" s="52" t="s">
        <v>39</v>
      </c>
      <c r="C52" s="53"/>
      <c r="D52" s="53"/>
      <c r="E52" s="53"/>
      <c r="F52" s="54"/>
      <c r="G52" s="31">
        <v>160</v>
      </c>
      <c r="H52" s="29" t="s">
        <v>31</v>
      </c>
      <c r="I52" s="30" t="s">
        <v>41</v>
      </c>
      <c r="J52" s="30" t="s">
        <v>27</v>
      </c>
      <c r="K52" s="32"/>
      <c r="L52" s="65">
        <f>G52*K52</f>
        <v>0</v>
      </c>
    </row>
    <row r="53" spans="1:20" x14ac:dyDescent="0.25">
      <c r="A53" s="55"/>
      <c r="B53" s="46" t="s">
        <v>40</v>
      </c>
      <c r="C53" s="47"/>
      <c r="D53" s="47"/>
      <c r="E53" s="47"/>
      <c r="F53" s="48"/>
      <c r="G53" s="31"/>
      <c r="H53" s="29"/>
      <c r="I53" s="30"/>
      <c r="J53" s="30"/>
      <c r="K53" s="32"/>
      <c r="L53" s="65"/>
    </row>
    <row r="54" spans="1:20" ht="15.75" thickBot="1" x14ac:dyDescent="0.3">
      <c r="A54" s="56"/>
      <c r="B54" s="46" t="s">
        <v>42</v>
      </c>
      <c r="C54" s="47"/>
      <c r="D54" s="47"/>
      <c r="E54" s="47"/>
      <c r="F54" s="48"/>
      <c r="G54" s="63"/>
      <c r="H54" s="72"/>
      <c r="I54" s="70"/>
      <c r="J54" s="70"/>
      <c r="K54" s="69"/>
      <c r="L54" s="71"/>
    </row>
    <row r="55" spans="1:20" ht="15.75" x14ac:dyDescent="0.25">
      <c r="A55" s="57" t="s">
        <v>71</v>
      </c>
      <c r="B55" s="58"/>
      <c r="C55" s="58"/>
      <c r="D55" s="58"/>
      <c r="E55" s="58"/>
      <c r="F55" s="58"/>
      <c r="G55" s="58"/>
      <c r="H55" s="58"/>
      <c r="I55" s="58"/>
      <c r="J55" s="58"/>
      <c r="K55" s="58"/>
      <c r="L55" s="13">
        <f>SUM(L10:L54)</f>
        <v>0</v>
      </c>
    </row>
    <row r="56" spans="1:20" ht="15.75" x14ac:dyDescent="0.25">
      <c r="A56" s="59" t="s">
        <v>72</v>
      </c>
      <c r="B56" s="60"/>
      <c r="C56" s="60"/>
      <c r="D56" s="60"/>
      <c r="E56" s="60"/>
      <c r="F56" s="60"/>
      <c r="G56" s="60"/>
      <c r="H56" s="60"/>
      <c r="I56" s="60"/>
      <c r="J56" s="60"/>
      <c r="K56" s="60"/>
      <c r="L56" s="14">
        <f>L55*0.23</f>
        <v>0</v>
      </c>
    </row>
    <row r="57" spans="1:20" ht="16.5" thickBot="1" x14ac:dyDescent="0.3">
      <c r="A57" s="61" t="s">
        <v>78</v>
      </c>
      <c r="B57" s="62"/>
      <c r="C57" s="62"/>
      <c r="D57" s="62"/>
      <c r="E57" s="62"/>
      <c r="F57" s="62"/>
      <c r="G57" s="62"/>
      <c r="H57" s="62"/>
      <c r="I57" s="62"/>
      <c r="J57" s="62"/>
      <c r="K57" s="62"/>
      <c r="L57" s="15">
        <f>L55*1.23</f>
        <v>0</v>
      </c>
    </row>
    <row r="58" spans="1:20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1"/>
      <c r="T58" s="1"/>
    </row>
    <row r="59" spans="1:20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</row>
    <row r="60" spans="1:20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4"/>
      <c r="L60" s="7"/>
      <c r="M60" s="1"/>
      <c r="N60" s="1"/>
      <c r="O60" s="1"/>
      <c r="P60" s="1"/>
      <c r="Q60" s="1"/>
      <c r="R60" s="1"/>
      <c r="S60" s="1"/>
      <c r="T60" s="1"/>
    </row>
    <row r="61" spans="1:20" x14ac:dyDescent="0.25">
      <c r="A61" s="24"/>
      <c r="B61" s="24"/>
      <c r="C61" s="24"/>
      <c r="D61" s="24"/>
      <c r="E61" s="24"/>
      <c r="F61" s="9" t="s">
        <v>76</v>
      </c>
      <c r="G61" s="24"/>
      <c r="H61" s="24"/>
      <c r="I61" s="24"/>
      <c r="J61" s="24"/>
      <c r="K61" s="25"/>
      <c r="L61" s="21"/>
      <c r="M61" s="1"/>
      <c r="N61" s="2"/>
      <c r="O61" s="2"/>
      <c r="P61" s="2"/>
      <c r="Q61" s="2"/>
      <c r="R61" s="2"/>
      <c r="S61" s="2"/>
      <c r="T61" s="2"/>
    </row>
    <row r="62" spans="1:20" x14ac:dyDescent="0.25">
      <c r="A62" s="27"/>
      <c r="B62" s="9" t="s">
        <v>74</v>
      </c>
      <c r="C62" s="24"/>
      <c r="D62" s="24"/>
      <c r="E62" s="24"/>
      <c r="F62" s="24"/>
      <c r="G62" s="24"/>
      <c r="H62" s="24"/>
      <c r="I62" s="12" t="s">
        <v>77</v>
      </c>
      <c r="J62" s="24"/>
      <c r="K62" s="25"/>
      <c r="L62" s="21"/>
      <c r="M62" s="2"/>
      <c r="N62" s="2"/>
      <c r="O62" s="2"/>
      <c r="P62" s="2"/>
      <c r="Q62" s="2"/>
      <c r="R62" s="2"/>
      <c r="S62" s="2"/>
      <c r="T62" s="2"/>
    </row>
    <row r="63" spans="1:20" x14ac:dyDescent="0.25">
      <c r="A63" s="26"/>
      <c r="B63" s="9" t="s">
        <v>75</v>
      </c>
      <c r="C63" s="24"/>
      <c r="D63" s="24"/>
      <c r="E63" s="24"/>
      <c r="F63" s="24"/>
      <c r="G63" s="24"/>
      <c r="H63" s="24"/>
      <c r="I63" s="12" t="s">
        <v>85</v>
      </c>
      <c r="J63" s="24"/>
      <c r="K63" s="25"/>
      <c r="L63" s="21"/>
      <c r="M63" s="2"/>
      <c r="N63" s="2"/>
      <c r="O63" s="2"/>
      <c r="P63" s="2"/>
      <c r="Q63" s="2"/>
      <c r="R63" s="2"/>
      <c r="S63" s="2"/>
      <c r="T63" s="2"/>
    </row>
    <row r="64" spans="1:20" x14ac:dyDescent="0.25">
      <c r="A64" s="9" t="s">
        <v>79</v>
      </c>
      <c r="B64" s="24"/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"/>
      <c r="N64" s="2"/>
      <c r="O64" s="2"/>
      <c r="P64" s="2"/>
      <c r="Q64" s="2"/>
      <c r="R64" s="2"/>
      <c r="S64" s="2"/>
      <c r="T64" s="2"/>
    </row>
    <row r="65" spans="1:20" x14ac:dyDescent="0.25">
      <c r="A65" s="9" t="s">
        <v>80</v>
      </c>
      <c r="B65" s="24"/>
      <c r="C65" s="24"/>
      <c r="D65" s="24"/>
      <c r="E65" s="24"/>
      <c r="F65" s="24"/>
      <c r="G65" s="24"/>
      <c r="H65" s="24"/>
      <c r="I65" s="24"/>
      <c r="J65" s="24"/>
      <c r="K65" s="25"/>
      <c r="L65" s="21"/>
      <c r="M65" s="2"/>
      <c r="N65" s="2"/>
      <c r="O65" s="2"/>
      <c r="P65" s="2"/>
      <c r="Q65" s="2"/>
      <c r="R65" s="2"/>
      <c r="S65" s="2"/>
      <c r="T65" s="2"/>
    </row>
    <row r="66" spans="1:20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</row>
    <row r="67" spans="1:20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4"/>
      <c r="L67" s="7"/>
      <c r="M67" s="1"/>
      <c r="N67" s="1"/>
      <c r="O67" s="1"/>
      <c r="P67" s="1"/>
      <c r="Q67" s="1"/>
      <c r="R67" s="1"/>
      <c r="S67" s="1"/>
      <c r="T67" s="1"/>
    </row>
    <row r="68" spans="1:20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5"/>
      <c r="L68" s="8"/>
      <c r="M68" s="2"/>
      <c r="N68" s="2"/>
      <c r="O68" s="2"/>
      <c r="P68" s="2"/>
      <c r="Q68" s="2"/>
      <c r="R68" s="2"/>
      <c r="S68" s="1"/>
      <c r="T68" s="1"/>
    </row>
    <row r="69" spans="1:20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4"/>
      <c r="L69" s="7"/>
      <c r="M69" s="1"/>
      <c r="N69" s="1"/>
      <c r="O69" s="1"/>
      <c r="P69" s="1"/>
      <c r="Q69" s="1"/>
      <c r="R69" s="1"/>
      <c r="S69" s="1"/>
      <c r="T69" s="1"/>
    </row>
    <row r="70" spans="1:20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5"/>
      <c r="L70" s="8"/>
      <c r="M70" s="2"/>
      <c r="N70" s="2"/>
      <c r="O70" s="2"/>
      <c r="P70" s="2"/>
      <c r="Q70" s="2"/>
      <c r="R70" s="2"/>
      <c r="S70" s="2"/>
      <c r="T70" s="2"/>
    </row>
    <row r="71" spans="1:20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4"/>
      <c r="L71" s="7"/>
      <c r="M71" s="1"/>
      <c r="N71" s="1"/>
      <c r="O71" s="1"/>
      <c r="P71" s="1"/>
      <c r="Q71" s="1"/>
      <c r="R71" s="1"/>
      <c r="S71" s="1"/>
      <c r="T71" s="1"/>
    </row>
    <row r="72" spans="1:20" x14ac:dyDescent="0.25">
      <c r="A72" s="33"/>
      <c r="B72" s="33"/>
      <c r="C72" s="33"/>
    </row>
    <row r="74" spans="1:20" x14ac:dyDescent="0.25">
      <c r="A74" s="33"/>
      <c r="B74" s="33"/>
      <c r="C74" s="33"/>
    </row>
  </sheetData>
  <sheetProtection selectLockedCells="1" selectUnlockedCells="1"/>
  <mergeCells count="162">
    <mergeCell ref="G2:L2"/>
    <mergeCell ref="A7:A8"/>
    <mergeCell ref="B4:F4"/>
    <mergeCell ref="G4:L4"/>
    <mergeCell ref="B2:F2"/>
    <mergeCell ref="L7:L8"/>
    <mergeCell ref="B32:F32"/>
    <mergeCell ref="B31:F31"/>
    <mergeCell ref="B30:F30"/>
    <mergeCell ref="J10:J15"/>
    <mergeCell ref="J16:J19"/>
    <mergeCell ref="J20:J22"/>
    <mergeCell ref="B21:F21"/>
    <mergeCell ref="B10:F10"/>
    <mergeCell ref="K27:K29"/>
    <mergeCell ref="G20:G22"/>
    <mergeCell ref="L27:L29"/>
    <mergeCell ref="L30:L32"/>
    <mergeCell ref="I10:I15"/>
    <mergeCell ref="H10:H15"/>
    <mergeCell ref="K16:K19"/>
    <mergeCell ref="I20:I22"/>
    <mergeCell ref="H20:H22"/>
    <mergeCell ref="L23:L26"/>
    <mergeCell ref="K48:K51"/>
    <mergeCell ref="H7:H8"/>
    <mergeCell ref="I7:I8"/>
    <mergeCell ref="J7:J8"/>
    <mergeCell ref="G7:G8"/>
    <mergeCell ref="G10:G15"/>
    <mergeCell ref="K30:K32"/>
    <mergeCell ref="G48:G51"/>
    <mergeCell ref="B7:F8"/>
    <mergeCell ref="B48:F48"/>
    <mergeCell ref="B45:F45"/>
    <mergeCell ref="B46:F46"/>
    <mergeCell ref="B47:F47"/>
    <mergeCell ref="B33:F33"/>
    <mergeCell ref="J27:J29"/>
    <mergeCell ref="K7:K8"/>
    <mergeCell ref="B36:F36"/>
    <mergeCell ref="B40:F40"/>
    <mergeCell ref="B41:F41"/>
    <mergeCell ref="B43:F43"/>
    <mergeCell ref="B44:F44"/>
    <mergeCell ref="G27:G29"/>
    <mergeCell ref="B9:F9"/>
    <mergeCell ref="J39:J40"/>
    <mergeCell ref="B20:F20"/>
    <mergeCell ref="B22:F22"/>
    <mergeCell ref="B27:F27"/>
    <mergeCell ref="B28:F28"/>
    <mergeCell ref="A43:A45"/>
    <mergeCell ref="I27:I29"/>
    <mergeCell ref="K52:K54"/>
    <mergeCell ref="A30:A32"/>
    <mergeCell ref="A20:A22"/>
    <mergeCell ref="A16:A19"/>
    <mergeCell ref="A10:A15"/>
    <mergeCell ref="G16:G19"/>
    <mergeCell ref="B18:F18"/>
    <mergeCell ref="B19:F19"/>
    <mergeCell ref="H16:H19"/>
    <mergeCell ref="B53:F53"/>
    <mergeCell ref="B54:F54"/>
    <mergeCell ref="B29:F29"/>
    <mergeCell ref="B34:F34"/>
    <mergeCell ref="B35:F35"/>
    <mergeCell ref="H23:H26"/>
    <mergeCell ref="I23:I26"/>
    <mergeCell ref="J23:J26"/>
    <mergeCell ref="K23:K26"/>
    <mergeCell ref="G23:G26"/>
    <mergeCell ref="I30:I32"/>
    <mergeCell ref="J30:J32"/>
    <mergeCell ref="H27:H29"/>
    <mergeCell ref="A36:A38"/>
    <mergeCell ref="H36:H38"/>
    <mergeCell ref="I36:I38"/>
    <mergeCell ref="J36:J38"/>
    <mergeCell ref="A39:A40"/>
    <mergeCell ref="A41:A42"/>
    <mergeCell ref="L10:L15"/>
    <mergeCell ref="L20:L22"/>
    <mergeCell ref="K20:K22"/>
    <mergeCell ref="L16:L19"/>
    <mergeCell ref="K10:K15"/>
    <mergeCell ref="B42:F42"/>
    <mergeCell ref="I16:I19"/>
    <mergeCell ref="H33:H35"/>
    <mergeCell ref="J33:J35"/>
    <mergeCell ref="K33:K35"/>
    <mergeCell ref="L33:L35"/>
    <mergeCell ref="H30:H32"/>
    <mergeCell ref="L36:L38"/>
    <mergeCell ref="L39:L40"/>
    <mergeCell ref="L41:L42"/>
    <mergeCell ref="B39:F39"/>
    <mergeCell ref="G30:G32"/>
    <mergeCell ref="G33:G35"/>
    <mergeCell ref="G52:G54"/>
    <mergeCell ref="J46:J47"/>
    <mergeCell ref="K46:K47"/>
    <mergeCell ref="H41:H42"/>
    <mergeCell ref="I41:I42"/>
    <mergeCell ref="L43:L45"/>
    <mergeCell ref="I33:I35"/>
    <mergeCell ref="B26:F26"/>
    <mergeCell ref="B23:F23"/>
    <mergeCell ref="J43:J45"/>
    <mergeCell ref="K43:K45"/>
    <mergeCell ref="J52:J54"/>
    <mergeCell ref="L52:L54"/>
    <mergeCell ref="H52:H54"/>
    <mergeCell ref="L46:L47"/>
    <mergeCell ref="I52:I54"/>
    <mergeCell ref="L48:L51"/>
    <mergeCell ref="H48:H51"/>
    <mergeCell ref="I48:I51"/>
    <mergeCell ref="J48:J51"/>
    <mergeCell ref="G36:G38"/>
    <mergeCell ref="G39:G40"/>
    <mergeCell ref="B38:F38"/>
    <mergeCell ref="B37:F37"/>
    <mergeCell ref="A72:C72"/>
    <mergeCell ref="A74:C74"/>
    <mergeCell ref="B11:F11"/>
    <mergeCell ref="B12:F12"/>
    <mergeCell ref="B13:F13"/>
    <mergeCell ref="B14:F14"/>
    <mergeCell ref="B15:F15"/>
    <mergeCell ref="B16:F16"/>
    <mergeCell ref="B17:F17"/>
    <mergeCell ref="B49:F49"/>
    <mergeCell ref="B50:F50"/>
    <mergeCell ref="B51:F51"/>
    <mergeCell ref="B52:F52"/>
    <mergeCell ref="A46:A47"/>
    <mergeCell ref="A48:A51"/>
    <mergeCell ref="A52:A54"/>
    <mergeCell ref="A23:A26"/>
    <mergeCell ref="A27:A29"/>
    <mergeCell ref="A33:A35"/>
    <mergeCell ref="B24:F24"/>
    <mergeCell ref="B25:F25"/>
    <mergeCell ref="A55:K55"/>
    <mergeCell ref="A56:K56"/>
    <mergeCell ref="A57:K57"/>
    <mergeCell ref="I6:J6"/>
    <mergeCell ref="H39:H40"/>
    <mergeCell ref="I39:I40"/>
    <mergeCell ref="G43:G45"/>
    <mergeCell ref="H46:H47"/>
    <mergeCell ref="I46:I47"/>
    <mergeCell ref="K39:K40"/>
    <mergeCell ref="J41:J42"/>
    <mergeCell ref="K41:K42"/>
    <mergeCell ref="I43:I45"/>
    <mergeCell ref="H43:H45"/>
    <mergeCell ref="K36:K38"/>
    <mergeCell ref="G46:G47"/>
    <mergeCell ref="G41:G42"/>
  </mergeCells>
  <pageMargins left="0.70000000000000007" right="0.70000000000000007" top="0.75" bottom="0.75" header="0.51181102362204722" footer="0.51181102362204722"/>
  <pageSetup paperSize="9" scale="73" firstPageNumber="0" orientation="landscape" horizontalDpi="300" verticalDpi="300" r:id="rId1"/>
  <headerFooter alignWithMargins="0">
    <oddHeader xml:space="preserve">&amp;R&amp;"Times New Roman,Normálne"Príloha výzvy č. 2 </oddHeader>
  </headerFooter>
  <rowBreaks count="1" manualBreakCount="1">
    <brk id="38" max="12" man="1"/>
  </rowBreaks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2025-11-26T13:42:36Z</dcterms:created>
  <dcterms:modified xsi:type="dcterms:W3CDTF">2025-11-26T13:42:45Z</dcterms:modified>
</cp:coreProperties>
</file>