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322"/>
  <workbookPr filterPrivacy="1" defaultThemeVersion="124226"/>
  <xr:revisionPtr revIDLastSave="5233" documentId="8_{C44963AC-8393-E64E-AD98-F71EFA4DABAD}" xr6:coauthVersionLast="47" xr6:coauthVersionMax="47" xr10:uidLastSave="{45F095DD-EBC1-2F47-BB3E-7BB95BFD0FF6}"/>
  <bookViews>
    <workbookView xWindow="32160" yWindow="660" windowWidth="28800" windowHeight="15720" xr2:uid="{00000000-000D-0000-FFFF-FFFF00000000}"/>
  </bookViews>
  <sheets>
    <sheet name="Strukturovany rozpocet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44" i="2" l="1"/>
  <c r="L44" i="2" s="1"/>
  <c r="J15" i="2"/>
  <c r="J49" i="2"/>
  <c r="L49" i="2" s="1"/>
  <c r="J47" i="2"/>
  <c r="L47" i="2" s="1"/>
  <c r="J41" i="2"/>
  <c r="L41" i="2" s="1"/>
  <c r="J28" i="2" l="1"/>
  <c r="L28" i="2" s="1"/>
  <c r="J30" i="2" l="1"/>
  <c r="L30" i="2" s="1"/>
  <c r="H69" i="2"/>
  <c r="J66" i="2" l="1"/>
  <c r="L66" i="2" s="1"/>
  <c r="H71" i="2" l="1"/>
  <c r="J48" i="2"/>
  <c r="L48" i="2" s="1"/>
  <c r="J65" i="2"/>
  <c r="L65" i="2" s="1"/>
  <c r="J36" i="2"/>
  <c r="L36" i="2" s="1"/>
  <c r="J17" i="2" l="1"/>
  <c r="L17" i="2" s="1"/>
  <c r="J16" i="2"/>
  <c r="L16" i="2" s="1"/>
  <c r="J35" i="2"/>
  <c r="L35" i="2" s="1"/>
  <c r="J37" i="2"/>
  <c r="L37" i="2" s="1"/>
  <c r="J23" i="2"/>
  <c r="L23" i="2" s="1"/>
  <c r="J31" i="2"/>
  <c r="L31" i="2" s="1"/>
  <c r="J32" i="2"/>
  <c r="L32" i="2" s="1"/>
  <c r="J33" i="2"/>
  <c r="L33" i="2" s="1"/>
  <c r="J34" i="2"/>
  <c r="L34" i="2" s="1"/>
  <c r="J38" i="2"/>
  <c r="L38" i="2" s="1"/>
  <c r="J39" i="2"/>
  <c r="L39" i="2" s="1"/>
  <c r="J40" i="2"/>
  <c r="L40" i="2" s="1"/>
  <c r="J42" i="2"/>
  <c r="L42" i="2" s="1"/>
  <c r="J43" i="2"/>
  <c r="L43" i="2" s="1"/>
  <c r="J45" i="2"/>
  <c r="J46" i="2"/>
  <c r="L46" i="2" s="1"/>
  <c r="J67" i="2"/>
  <c r="L67" i="2" s="1"/>
  <c r="J50" i="2"/>
  <c r="L50" i="2" s="1"/>
  <c r="J51" i="2"/>
  <c r="L51" i="2" s="1"/>
  <c r="J52" i="2"/>
  <c r="L52" i="2" s="1"/>
  <c r="J53" i="2"/>
  <c r="L53" i="2" s="1"/>
  <c r="J54" i="2"/>
  <c r="L54" i="2" s="1"/>
  <c r="J55" i="2"/>
  <c r="L55" i="2" s="1"/>
  <c r="J56" i="2"/>
  <c r="L56" i="2" s="1"/>
  <c r="J57" i="2"/>
  <c r="L57" i="2" s="1"/>
  <c r="J58" i="2"/>
  <c r="L58" i="2" s="1"/>
  <c r="J59" i="2"/>
  <c r="L59" i="2" s="1"/>
  <c r="J61" i="2"/>
  <c r="L61" i="2" s="1"/>
  <c r="J62" i="2"/>
  <c r="L62" i="2" s="1"/>
  <c r="J63" i="2"/>
  <c r="L63" i="2" s="1"/>
  <c r="J64" i="2"/>
  <c r="L64" i="2" s="1"/>
  <c r="J29" i="2"/>
  <c r="L29" i="2" s="1"/>
  <c r="J27" i="2"/>
  <c r="L45" i="2" l="1"/>
  <c r="J24" i="2"/>
  <c r="L24" i="2" s="1"/>
  <c r="L27" i="2"/>
  <c r="J26" i="2"/>
  <c r="L26" i="2" s="1"/>
  <c r="J25" i="2"/>
  <c r="L25" i="2" s="1"/>
  <c r="J22" i="2"/>
  <c r="L22" i="2" s="1"/>
  <c r="J21" i="2"/>
  <c r="L21" i="2" s="1"/>
  <c r="J20" i="2"/>
  <c r="J69" i="2" l="1"/>
  <c r="J71" i="2" s="1"/>
  <c r="L20" i="2"/>
  <c r="L15" i="2"/>
  <c r="L69" i="2" l="1"/>
</calcChain>
</file>

<file path=xl/sharedStrings.xml><?xml version="1.0" encoding="utf-8"?>
<sst xmlns="http://schemas.openxmlformats.org/spreadsheetml/2006/main" count="224" uniqueCount="130">
  <si>
    <t>ŠTRUKTÚROVANÝ ROZPOČET CENY</t>
  </si>
  <si>
    <t>Predmet zákazky: Vrtuľníková technika - ťažké vrtuľníky</t>
  </si>
  <si>
    <t>Obchodné meno alebo názov uchádzača:
Adresa alebo sídlo uchádzača:</t>
  </si>
  <si>
    <t>Poznámky:</t>
  </si>
  <si>
    <t>Záujemca vypĺňa len bunky zvýraznené žltou farbou</t>
  </si>
  <si>
    <t>Všetky ceny je potrebné zaokrúhliť na 2 desatinné miesta</t>
  </si>
  <si>
    <t>Do príslušnej položky musia byť započítané všetky náklady, ktoré s ňou bezprostredne súvisia.</t>
  </si>
  <si>
    <t>Vrtuľník</t>
  </si>
  <si>
    <t>Pol.
Číslo</t>
  </si>
  <si>
    <t>Položka požiadavky</t>
  </si>
  <si>
    <t>Názov položky</t>
  </si>
  <si>
    <t>Merná
jednotka</t>
  </si>
  <si>
    <t>Max. Počet</t>
  </si>
  <si>
    <t>Cena spolu 
v EUR bez DPH</t>
  </si>
  <si>
    <t>Sadzba DPH v %</t>
  </si>
  <si>
    <t>Cena spolu v EUR s DPH</t>
  </si>
  <si>
    <t>Vrtulník</t>
  </si>
  <si>
    <t>kus</t>
  </si>
  <si>
    <t>Vrtulník - objednávka vytvorená v roku (economic conditions) 2028</t>
  </si>
  <si>
    <t>Vrtulník - objednávka vytvorená v roku (economic conditions) 2031</t>
  </si>
  <si>
    <t>Voliteľné vybavenie a služby</t>
  </si>
  <si>
    <t>2.1</t>
  </si>
  <si>
    <t>Pátrací svetlomet</t>
  </si>
  <si>
    <t>2.2</t>
  </si>
  <si>
    <t xml:space="preserve">Elektro-optický systém / EOS </t>
  </si>
  <si>
    <t>2.3</t>
  </si>
  <si>
    <t>Pracovisko operátora elektro-optického systému v priestore pre cestujúcich.</t>
  </si>
  <si>
    <t>2.4.</t>
  </si>
  <si>
    <t>Diagnostické zariadenie a software pre vyhodnocovanie údajov (CVFDR) vrátane zaškolenia personáou (2 osoby)</t>
  </si>
  <si>
    <t>2.5.1</t>
  </si>
  <si>
    <t>Náradie predpísané príručkou pre údržbu vrtuľníka do úrovne 300 letových hodín alebo prvej vyššej / komplexnej plánovanej údržby</t>
  </si>
  <si>
    <t>2.5.2</t>
  </si>
  <si>
    <t>Pozemné vybavenie predpísané príručkou pre údržbu vrtuľníka do úrovne 300 letových hodín alebo prvej vyššej / komplexnej plánovanej údržby</t>
  </si>
  <si>
    <t>2.5.3</t>
  </si>
  <si>
    <t>Diagnostické zariadenia predpísané príručkou pre údržbu vrtuľníka nevyhnutné na vykonanie údržby vrtuľníka do úrovne 300 letových hodín alebo prvej vyššej / komplexnej plánovanej údržby</t>
  </si>
  <si>
    <t>2.6.1.1</t>
  </si>
  <si>
    <t>Odnímateľné časti systému „fast roping“ na opustenie vrtuľníka</t>
  </si>
  <si>
    <t>2.6.1.2</t>
  </si>
  <si>
    <t>Odnímateľné časti systému „rappeling“ na opustenie vrtuľníka</t>
  </si>
  <si>
    <t>2.6.2.1</t>
  </si>
  <si>
    <t>Predpríprava na ochranu proti nárazu do elektrického vedenia (wire strike protection); vrátane montáže</t>
  </si>
  <si>
    <t>2.6.2.2</t>
  </si>
  <si>
    <t>Odnímateľné časti na ochranu proti nárazu do elektrického vedenia (wire strike protection); vrátane montáže</t>
  </si>
  <si>
    <t>2.6.3</t>
  </si>
  <si>
    <t>Proti-zrážkový systém TCAS alebo ekvivalent; vrátane montáže</t>
  </si>
  <si>
    <t>2.6.4</t>
  </si>
  <si>
    <t>Systém varovania zrážky so zemou (GPWS/EGPWS/HTAWS); vrátane montáže</t>
  </si>
  <si>
    <t>2.6.5</t>
  </si>
  <si>
    <t>Poveternostný radar vrátane montáže</t>
  </si>
  <si>
    <t>2.6.6</t>
  </si>
  <si>
    <t xml:space="preserve">Stierač čelného skla vrátane montáže </t>
  </si>
  <si>
    <t>2.6.7</t>
  </si>
  <si>
    <t>Vybavenie na medicínsky prevoz 2 pacientov (EMS), vrátane montáže (ak sa vyžaduje)</t>
  </si>
  <si>
    <t>2.6.8</t>
  </si>
  <si>
    <t>Vybavenie na medicínsky prevoz 3 pacientov (EMS), vrátane montáže (ak sa vyžaduje)</t>
  </si>
  <si>
    <t>2.6.9</t>
  </si>
  <si>
    <t>3.2.1</t>
  </si>
  <si>
    <t>Výcvik pilota k získaniu typovej kvalifikácie v súlade s nariadením (EU) 1178/2011 (VFR).</t>
  </si>
  <si>
    <t>osoba</t>
  </si>
  <si>
    <t>3.2.2</t>
  </si>
  <si>
    <t>Rozšírenie typovej kvalifikácie pilota podľa bodu 3.2.1 na jedno / viacpilotnú prevádzku v súlade s nariadením (EÚ) č. 1178/2011 podľa typu absolvovaného výcviku.</t>
  </si>
  <si>
    <t>3.2.3.1</t>
  </si>
  <si>
    <t>Počiatočný výcvik pilota NVIS na nový typ vrtuľníka (získanie kvalifikácie pre lety v známych oblastiach)</t>
  </si>
  <si>
    <t>3.2.3.2</t>
  </si>
  <si>
    <t>Počiatočný výcvik pilota NVIS na nový typ vrtuľníka (rozšírenie kvalifikácie pre lety v neznámych oblastiach)</t>
  </si>
  <si>
    <t>3.2.4</t>
  </si>
  <si>
    <t>Preškoľovací výcvik pilota NVIS na nový typ vrtuľníka (vrátane lietania v neznámych oblastiach)</t>
  </si>
  <si>
    <t>3.2.5</t>
  </si>
  <si>
    <t>Výcvik pilota na hasenie požiarov</t>
  </si>
  <si>
    <t>3.2.6.1</t>
  </si>
  <si>
    <t>Výcvik pilota so zdvíhacím zariadením (HHO) bez predchádzajúcich skúseností.</t>
  </si>
  <si>
    <t>3.2.6.2</t>
  </si>
  <si>
    <t>Výcvik pilota so zdvíhacím zariadením (HHO) s predchádzajúcimi skúsenosťami.</t>
  </si>
  <si>
    <t>3.2.7.1</t>
  </si>
  <si>
    <t>výcvik pilota pre lety s externým nákladom v podvese (HESLO) bez predchádzajúcich skúseností.</t>
  </si>
  <si>
    <t>3.2.7.2</t>
  </si>
  <si>
    <t>výcvik pilota pre lety s externým nákladom v podvese (HESLO) s predchádzajúcimi skúsenosťami.</t>
  </si>
  <si>
    <t>3.2.8.1</t>
  </si>
  <si>
    <t>výcvik pilota k získaniu oprávnenia inštruktor typovej kvalifikačnej kategórie (TRI) v súlade s nariadením (EU) 1178/2011</t>
  </si>
  <si>
    <t>3.2.8.2</t>
  </si>
  <si>
    <t>výcvik pilota k rozšíreniu oprávnenia inštruktor typovej kvalifikačnej kategórie (TRI) v súlade s nariadením (EU) 1178/2011</t>
  </si>
  <si>
    <t>3.3.1</t>
  </si>
  <si>
    <t>výcvik technického člena so zdvíhacím zariadením (HHO)</t>
  </si>
  <si>
    <t>3.3.2</t>
  </si>
  <si>
    <t>výcvik technického člena pre lety s externým nákladom v podvese (HESLO)</t>
  </si>
  <si>
    <t>3.4</t>
  </si>
  <si>
    <r>
      <t>Výcvik minimálne na úrovni ekvivalentnej k časti 66, nariadenia (EU) 1321/2014, dodatku III, úroveň 1 Všeobecné oboznámenie sa a poskytované organizáciou schválenou podľa časti 147, výrobcom alebo akoukoľvek inou organizáciou akceptovanou</t>
    </r>
    <r>
      <rPr>
        <sz val="8"/>
        <color rgb="FF000000"/>
        <rFont val="Arial Narrow"/>
        <family val="2"/>
        <charset val="238"/>
      </rPr>
      <t> </t>
    </r>
    <r>
      <rPr>
        <sz val="11"/>
        <color rgb="FF000000"/>
        <rFont val="Calibri"/>
        <family val="2"/>
        <charset val="238"/>
      </rPr>
      <t xml:space="preserve"> Dopravným úradom SR (kurz min. 10, max 15 osôb).</t>
    </r>
    <r>
      <rPr>
        <sz val="11"/>
        <color rgb="FF000000"/>
        <rFont val="Arial Narrow"/>
        <family val="2"/>
        <charset val="238"/>
      </rPr>
      <t xml:space="preserve"> </t>
    </r>
    <r>
      <rPr>
        <sz val="8"/>
        <color rgb="FF000000"/>
        <rFont val="Arial Narrow"/>
        <family val="2"/>
        <charset val="238"/>
      </rPr>
      <t>  </t>
    </r>
  </si>
  <si>
    <t>3.5.1</t>
  </si>
  <si>
    <t>Typový výcvik technického personálu - drak / motor</t>
  </si>
  <si>
    <t>3.5.2</t>
  </si>
  <si>
    <t>Typový výcvik technického personálu - avionika</t>
  </si>
  <si>
    <t>3.5.3</t>
  </si>
  <si>
    <t>Typový výcvik technického personálu – kategória C</t>
  </si>
  <si>
    <t>4.1</t>
  </si>
  <si>
    <r>
      <rPr>
        <sz val="11"/>
        <color theme="1"/>
        <rFont val="Calibri"/>
        <family val="2"/>
        <charset val="238"/>
        <scheme val="minor"/>
      </rPr>
      <t xml:space="preserve">Program podpory náhradných dielov na základe hodinovej sadzky </t>
    </r>
    <r>
      <rPr>
        <sz val="11"/>
        <color rgb="FF000000"/>
        <rFont val="Calibri"/>
        <family val="2"/>
        <charset val="238"/>
        <scheme val="minor"/>
      </rPr>
      <t>na päť rokov prevádzky s predpokladaným náletom do 250 letových hodín ročne.</t>
    </r>
  </si>
  <si>
    <t>4.2</t>
  </si>
  <si>
    <t xml:space="preserve">Sada náhradných dielov na vrtuľník predpísaných príručkou pre údržbu vrtuľníka do úrovne 300 letových hodín alebo prvej vyššej / komplexnej plánovanej údržby s predpokladaným náletom do 250 letových hodín ročne. </t>
  </si>
  <si>
    <t>5.1</t>
  </si>
  <si>
    <t>Navigačná databáza v rozsahu pokrytia EÚ na obdobe 4 rokov</t>
  </si>
  <si>
    <t>5.2</t>
  </si>
  <si>
    <t>Mapový podklad do „moving map “ v rozsahu Slovenskej republiky na úrovni adries ulíc, aktualizovaný po dobu 4 rokov</t>
  </si>
  <si>
    <t>6.1</t>
  </si>
  <si>
    <t>Ochrana motora proti nasatiu pevných častíc (lety v prašnom prostredí), vrátane montáže</t>
  </si>
  <si>
    <t>6.2</t>
  </si>
  <si>
    <t xml:space="preserve">Prídavné interné palivové nádrže na zvýšenie množstva paliva o minimálne 10% objemu štandardne dodávaných nádrží </t>
  </si>
  <si>
    <t>6.3</t>
  </si>
  <si>
    <t>Predpríprava na osadenie ručnej rádiostanice využívanej zložkami HaZZ a HZS. Predpríprava musí obsahovať:
-	Externú anténu s frekvenčným rozsahom 100Mhz až 500Mhz.
-	Elektrický zdroj napájania k pripojeniu adaptéru na ručnú rádiostanicu,
-	Možnosť pripojenia ručnej rádiostanice do interkomu vrtuľníka.</t>
  </si>
  <si>
    <t>6.4</t>
  </si>
  <si>
    <t>Príprava na odľahčené demontovateľné sedačky v priestore pre cestujúcich</t>
  </si>
  <si>
    <t>6.5</t>
  </si>
  <si>
    <t>Odľahčené demontovateľné sedačky v priestore pre cestujúcich</t>
  </si>
  <si>
    <t>6.7</t>
  </si>
  <si>
    <t>Mód autopilota umožňujúci automatický prechod do režimu visenia a jeho udržiavanie</t>
  </si>
  <si>
    <t>6.8</t>
  </si>
  <si>
    <t xml:space="preserve">výcvik technického člena na hasenie požiarov </t>
  </si>
  <si>
    <t>K1</t>
  </si>
  <si>
    <r>
      <t xml:space="preserve">Cena celkom za predmet zákazky </t>
    </r>
    <r>
      <rPr>
        <sz val="11"/>
        <color theme="1"/>
        <rFont val="Calibri"/>
        <family val="2"/>
        <charset val="238"/>
        <scheme val="minor"/>
      </rPr>
      <t>(súčet ceny položiek 1 - 48)</t>
    </r>
  </si>
  <si>
    <t>Navrhovaná lehota dodania</t>
  </si>
  <si>
    <t xml:space="preserve">Príloha č. 2 súťažných podkladov  </t>
  </si>
  <si>
    <t>Tovar</t>
  </si>
  <si>
    <t>Klasifikácia plnenia</t>
  </si>
  <si>
    <t>Služba</t>
  </si>
  <si>
    <t>Hasiaca súprava Bambi Bucket / Bambi Max. s objemom min. 3000 l</t>
  </si>
  <si>
    <t>Nepovinné vybavenie (ak uplatniteľné)</t>
  </si>
  <si>
    <t>Najvyššia odporúčaná jednotková cena (ponuková cena v roku 2026)</t>
  </si>
  <si>
    <r>
      <t xml:space="preserve">Jednotká cena (JC)
</t>
    </r>
    <r>
      <rPr>
        <b/>
        <sz val="11"/>
        <color theme="1"/>
        <rFont val="Calibri (Text)"/>
        <charset val="238"/>
      </rPr>
      <t xml:space="preserve">pre rok 2026 </t>
    </r>
    <r>
      <rPr>
        <b/>
        <sz val="11"/>
        <color theme="1"/>
        <rFont val="Calibri"/>
        <family val="2"/>
        <charset val="238"/>
        <scheme val="minor"/>
      </rPr>
      <t xml:space="preserve">
v EUR bez DPH</t>
    </r>
  </si>
  <si>
    <t>v súčte max. 2 343 120,00</t>
  </si>
  <si>
    <t>v súčte max.  130 000,00</t>
  </si>
  <si>
    <t>v súčte max. 131 040,00</t>
  </si>
  <si>
    <t xml:space="preserve">Najvyššia odporúčaná celková cena za predmet zákazky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</si>
</sst>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#,##0.00\ &quot;€&quot;_);[Red]\(#,##0.00\ &quot;€&quot;\)"/>
    <numFmt numFmtId="164" formatCode="#,##0.00\ &quot;€&quot;"/>
    <numFmt numFmtId="165" formatCode="#,##0.00\ [$€-41B]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u/>
      <sz val="11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charset val="238"/>
      <scheme val="minor"/>
    </font>
    <font>
      <sz val="14"/>
      <color theme="1"/>
      <name val="Calibri"/>
      <family val="2"/>
      <scheme val="minor"/>
    </font>
    <font>
      <b/>
      <sz val="11"/>
      <name val="Calibri"/>
      <family val="2"/>
      <charset val="238"/>
      <scheme val="minor"/>
    </font>
    <font>
      <sz val="11"/>
      <color rgb="FF000000"/>
      <name val="Arial Narrow"/>
      <family val="2"/>
      <charset val="238"/>
    </font>
    <font>
      <sz val="8"/>
      <color rgb="FF000000"/>
      <name val="Arial Narrow"/>
      <family val="2"/>
      <charset val="238"/>
    </font>
    <font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 (Text)"/>
      <charset val="238"/>
    </font>
    <font>
      <b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D6D6D6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Alignment="1">
      <alignment vertical="center"/>
    </xf>
    <xf numFmtId="10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/>
    <xf numFmtId="0" fontId="3" fillId="2" borderId="1" xfId="0" applyFont="1" applyFill="1" applyBorder="1" applyAlignment="1">
      <alignment horizontal="center" vertical="center" wrapText="1"/>
    </xf>
    <xf numFmtId="0" fontId="0" fillId="3" borderId="0" xfId="0" applyFill="1"/>
    <xf numFmtId="0" fontId="4" fillId="3" borderId="0" xfId="0" applyFont="1" applyFill="1"/>
    <xf numFmtId="0" fontId="10" fillId="4" borderId="0" xfId="0" applyFont="1" applyFill="1" applyAlignment="1">
      <alignment horizontal="left" vertical="center"/>
    </xf>
    <xf numFmtId="164" fontId="0" fillId="4" borderId="1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left" vertical="center" wrapText="1" indent="1"/>
    </xf>
    <xf numFmtId="164" fontId="3" fillId="0" borderId="4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left" vertical="center" wrapText="1" indent="1"/>
    </xf>
    <xf numFmtId="0" fontId="0" fillId="0" borderId="0" xfId="0" applyAlignment="1">
      <alignment horizontal="left" vertical="center" wrapText="1" indent="1"/>
    </xf>
    <xf numFmtId="165" fontId="0" fillId="4" borderId="1" xfId="0" applyNumberFormat="1" applyFill="1" applyBorder="1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0" fillId="5" borderId="0" xfId="0" applyFill="1" applyAlignment="1">
      <alignment vertical="center" wrapText="1"/>
    </xf>
    <xf numFmtId="0" fontId="0" fillId="5" borderId="0" xfId="0" applyFill="1" applyAlignment="1">
      <alignment horizontal="left" vertical="center" wrapText="1" indent="1"/>
    </xf>
    <xf numFmtId="164" fontId="0" fillId="5" borderId="0" xfId="0" applyNumberFormat="1" applyFill="1" applyAlignment="1">
      <alignment horizontal="center" vertical="center"/>
    </xf>
    <xf numFmtId="10" fontId="0" fillId="5" borderId="0" xfId="0" applyNumberFormat="1" applyFill="1" applyAlignment="1">
      <alignment horizontal="center" vertical="center"/>
    </xf>
    <xf numFmtId="0" fontId="0" fillId="5" borderId="0" xfId="0" applyFill="1" applyAlignment="1">
      <alignment vertical="center"/>
    </xf>
    <xf numFmtId="0" fontId="3" fillId="5" borderId="0" xfId="0" applyFont="1" applyFill="1" applyAlignment="1">
      <alignment horizontal="left" vertical="center"/>
    </xf>
    <xf numFmtId="0" fontId="0" fillId="5" borderId="0" xfId="0" applyFill="1"/>
    <xf numFmtId="0" fontId="7" fillId="5" borderId="0" xfId="0" applyFont="1" applyFill="1"/>
    <xf numFmtId="0" fontId="0" fillId="5" borderId="0" xfId="0" applyFill="1" applyAlignment="1">
      <alignment horizontal="center"/>
    </xf>
    <xf numFmtId="0" fontId="6" fillId="5" borderId="0" xfId="0" applyFont="1" applyFill="1"/>
    <xf numFmtId="0" fontId="0" fillId="5" borderId="0" xfId="0" applyFill="1" applyAlignment="1">
      <alignment horizontal="right"/>
    </xf>
    <xf numFmtId="0" fontId="5" fillId="5" borderId="0" xfId="0" applyFont="1" applyFill="1" applyAlignment="1">
      <alignment horizontal="left" wrapText="1"/>
    </xf>
    <xf numFmtId="0" fontId="9" fillId="5" borderId="0" xfId="0" applyFont="1" applyFill="1" applyAlignment="1">
      <alignment horizontal="right" vertical="center" wrapText="1" indent="1"/>
    </xf>
    <xf numFmtId="0" fontId="4" fillId="5" borderId="0" xfId="0" applyFont="1" applyFill="1" applyAlignment="1">
      <alignment horizontal="center"/>
    </xf>
    <xf numFmtId="0" fontId="6" fillId="5" borderId="0" xfId="0" applyFont="1" applyFill="1" applyAlignment="1">
      <alignment vertical="center" wrapText="1"/>
    </xf>
    <xf numFmtId="164" fontId="3" fillId="5" borderId="0" xfId="0" applyNumberFormat="1" applyFont="1" applyFill="1" applyAlignment="1">
      <alignment horizontal="center" vertical="center"/>
    </xf>
    <xf numFmtId="0" fontId="3" fillId="5" borderId="3" xfId="0" applyFont="1" applyFill="1" applyBorder="1" applyAlignment="1">
      <alignment horizontal="left" vertical="center" wrapText="1" indent="1"/>
    </xf>
    <xf numFmtId="0" fontId="3" fillId="5" borderId="3" xfId="0" applyFont="1" applyFill="1" applyBorder="1" applyAlignment="1">
      <alignment vertical="center" wrapText="1"/>
    </xf>
    <xf numFmtId="0" fontId="0" fillId="5" borderId="3" xfId="0" applyFill="1" applyBorder="1"/>
    <xf numFmtId="0" fontId="12" fillId="5" borderId="0" xfId="0" applyFont="1" applyFill="1" applyAlignment="1">
      <alignment horizontal="right"/>
    </xf>
    <xf numFmtId="49" fontId="0" fillId="0" borderId="1" xfId="0" applyNumberFormat="1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/>
    </xf>
    <xf numFmtId="0" fontId="18" fillId="5" borderId="0" xfId="0" applyFont="1" applyFill="1"/>
    <xf numFmtId="164" fontId="0" fillId="5" borderId="0" xfId="0" applyNumberFormat="1" applyFill="1"/>
    <xf numFmtId="164" fontId="0" fillId="5" borderId="3" xfId="0" applyNumberFormat="1" applyFill="1" applyBorder="1"/>
    <xf numFmtId="0" fontId="8" fillId="5" borderId="0" xfId="0" applyFont="1" applyFill="1"/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vertical="top" wrapText="1" indent="1"/>
    </xf>
    <xf numFmtId="165" fontId="0" fillId="0" borderId="1" xfId="0" applyNumberFormat="1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4" fontId="0" fillId="0" borderId="5" xfId="0" applyNumberFormat="1" applyBorder="1" applyAlignment="1">
      <alignment horizontal="center" vertical="center" wrapText="1"/>
    </xf>
    <xf numFmtId="49" fontId="3" fillId="6" borderId="8" xfId="0" applyNumberFormat="1" applyFont="1" applyFill="1" applyBorder="1" applyAlignment="1">
      <alignment horizontal="left" vertical="center"/>
    </xf>
    <xf numFmtId="49" fontId="3" fillId="6" borderId="3" xfId="0" applyNumberFormat="1" applyFont="1" applyFill="1" applyBorder="1" applyAlignment="1">
      <alignment horizontal="left" vertical="center"/>
    </xf>
    <xf numFmtId="49" fontId="3" fillId="6" borderId="2" xfId="0" applyNumberFormat="1" applyFont="1" applyFill="1" applyBorder="1" applyAlignment="1">
      <alignment horizontal="left" vertical="center"/>
    </xf>
    <xf numFmtId="8" fontId="0" fillId="0" borderId="5" xfId="0" applyNumberFormat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/>
    </xf>
    <xf numFmtId="49" fontId="0" fillId="7" borderId="3" xfId="0" applyNumberFormat="1" applyFill="1" applyBorder="1" applyAlignment="1">
      <alignment horizontal="center" vertical="center"/>
    </xf>
    <xf numFmtId="0" fontId="0" fillId="7" borderId="3" xfId="0" applyFill="1" applyBorder="1" applyAlignment="1">
      <alignment horizontal="left" vertical="center" wrapText="1" indent="1"/>
    </xf>
    <xf numFmtId="0" fontId="0" fillId="7" borderId="3" xfId="0" applyFill="1" applyBorder="1" applyAlignment="1">
      <alignment horizontal="center" vertical="center" wrapText="1"/>
    </xf>
    <xf numFmtId="164" fontId="0" fillId="7" borderId="3" xfId="0" applyNumberFormat="1" applyFill="1" applyBorder="1" applyAlignment="1">
      <alignment horizontal="center" vertical="center"/>
    </xf>
    <xf numFmtId="0" fontId="0" fillId="7" borderId="3" xfId="0" applyFill="1" applyBorder="1" applyAlignment="1">
      <alignment horizontal="center" vertical="center"/>
    </xf>
    <xf numFmtId="10" fontId="0" fillId="7" borderId="2" xfId="0" applyNumberFormat="1" applyFill="1" applyBorder="1" applyAlignment="1">
      <alignment horizontal="center" vertical="center"/>
    </xf>
    <xf numFmtId="164" fontId="0" fillId="7" borderId="1" xfId="0" applyNumberFormat="1" applyFill="1" applyBorder="1" applyAlignment="1">
      <alignment horizontal="center" vertical="center"/>
    </xf>
    <xf numFmtId="0" fontId="20" fillId="7" borderId="3" xfId="0" applyFont="1" applyFill="1" applyBorder="1" applyAlignment="1">
      <alignment horizontal="left" vertical="center" wrapText="1" indent="1"/>
    </xf>
    <xf numFmtId="164" fontId="20" fillId="7" borderId="0" xfId="0" applyNumberFormat="1" applyFont="1" applyFill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Medium9"/>
  <colors>
    <mruColors>
      <color rgb="FFD6D6D6"/>
      <color rgb="FFFFFF99"/>
      <color rgb="FF00FD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94"/>
  <sheetViews>
    <sheetView tabSelected="1" topLeftCell="A52" zoomScale="80" zoomScaleNormal="80" workbookViewId="0">
      <selection activeCell="G52" sqref="G1:G1048576"/>
    </sheetView>
  </sheetViews>
  <sheetFormatPr baseColWidth="10" defaultColWidth="8.83203125" defaultRowHeight="15" x14ac:dyDescent="0.2"/>
  <cols>
    <col min="1" max="1" width="5.33203125" customWidth="1"/>
    <col min="2" max="3" width="14.5" customWidth="1"/>
    <col min="4" max="4" width="57.6640625" customWidth="1"/>
    <col min="5" max="5" width="44.33203125" customWidth="1"/>
    <col min="6" max="6" width="10.6640625" customWidth="1"/>
    <col min="7" max="7" width="29.1640625" customWidth="1"/>
    <col min="8" max="8" width="21.6640625" customWidth="1"/>
    <col min="9" max="9" width="10.6640625" customWidth="1"/>
    <col min="10" max="10" width="22.83203125" customWidth="1"/>
    <col min="11" max="11" width="18.6640625" customWidth="1"/>
    <col min="12" max="12" width="23.33203125" customWidth="1"/>
    <col min="13" max="13" width="22.1640625" customWidth="1"/>
  </cols>
  <sheetData>
    <row r="1" spans="1:32" s="25" customFormat="1" ht="19" x14ac:dyDescent="0.25">
      <c r="L1" s="38" t="s">
        <v>118</v>
      </c>
    </row>
    <row r="2" spans="1:32" ht="18" customHeight="1" x14ac:dyDescent="0.2">
      <c r="A2" s="8"/>
      <c r="B2" s="8"/>
      <c r="C2" s="8"/>
      <c r="D2" s="9" t="s">
        <v>0</v>
      </c>
      <c r="E2" s="9"/>
      <c r="F2" s="9"/>
      <c r="G2" s="9"/>
      <c r="H2" s="9"/>
      <c r="I2" s="9"/>
      <c r="J2" s="9"/>
      <c r="K2" s="9"/>
      <c r="L2" s="9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</row>
    <row r="3" spans="1:32" s="25" customFormat="1" ht="18" customHeight="1" x14ac:dyDescent="0.2">
      <c r="D3" s="32"/>
      <c r="E3" s="32"/>
      <c r="F3" s="32"/>
      <c r="G3" s="32"/>
      <c r="H3" s="32"/>
      <c r="I3" s="32"/>
      <c r="J3" s="32"/>
      <c r="K3" s="32"/>
      <c r="L3" s="32"/>
    </row>
    <row r="4" spans="1:32" s="25" customFormat="1" ht="18" customHeight="1" x14ac:dyDescent="0.2">
      <c r="D4" s="44" t="s">
        <v>1</v>
      </c>
      <c r="F4" s="32"/>
      <c r="G4" s="32"/>
      <c r="H4" s="32"/>
      <c r="I4" s="32"/>
      <c r="J4" s="32"/>
      <c r="K4" s="32"/>
      <c r="L4" s="32"/>
    </row>
    <row r="5" spans="1:32" ht="18" customHeight="1" x14ac:dyDescent="0.2">
      <c r="A5" s="25"/>
      <c r="B5" s="25"/>
      <c r="C5" s="25"/>
      <c r="D5" s="41"/>
      <c r="F5" s="32"/>
      <c r="G5" s="32"/>
      <c r="H5" s="32"/>
      <c r="I5" s="32"/>
      <c r="J5" s="32"/>
      <c r="K5" s="32"/>
      <c r="L5" s="32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</row>
    <row r="6" spans="1:32" ht="45" customHeight="1" x14ac:dyDescent="0.2">
      <c r="A6" s="25"/>
      <c r="B6" s="25"/>
      <c r="C6" s="25"/>
      <c r="D6" s="31" t="s">
        <v>2</v>
      </c>
      <c r="E6" s="10"/>
      <c r="F6" s="32"/>
      <c r="G6" s="32"/>
      <c r="H6" s="32"/>
      <c r="I6" s="32"/>
      <c r="J6" s="32"/>
      <c r="K6" s="32"/>
      <c r="L6" s="32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</row>
    <row r="7" spans="1:32" s="25" customFormat="1" x14ac:dyDescent="0.2">
      <c r="D7" s="26" t="s">
        <v>3</v>
      </c>
      <c r="E7" s="26"/>
      <c r="F7" s="27"/>
      <c r="G7" s="27"/>
      <c r="H7" s="27"/>
      <c r="I7" s="27"/>
      <c r="J7" s="27"/>
      <c r="K7" s="27"/>
      <c r="L7" s="27"/>
    </row>
    <row r="8" spans="1:32" s="25" customFormat="1" x14ac:dyDescent="0.2">
      <c r="D8" s="28" t="s">
        <v>4</v>
      </c>
      <c r="E8" s="28"/>
      <c r="L8" s="29"/>
    </row>
    <row r="9" spans="1:32" s="25" customFormat="1" x14ac:dyDescent="0.2">
      <c r="D9" s="28" t="s">
        <v>5</v>
      </c>
      <c r="E9" s="28"/>
      <c r="L9" s="29"/>
    </row>
    <row r="10" spans="1:32" s="25" customFormat="1" ht="15" customHeight="1" x14ac:dyDescent="0.2">
      <c r="D10" s="28" t="s">
        <v>6</v>
      </c>
      <c r="E10" s="28"/>
      <c r="L10" s="29"/>
    </row>
    <row r="11" spans="1:32" s="25" customFormat="1" x14ac:dyDescent="0.2">
      <c r="D11" s="28"/>
      <c r="E11" s="28"/>
    </row>
    <row r="12" spans="1:32" s="25" customFormat="1" x14ac:dyDescent="0.2">
      <c r="D12" s="28"/>
      <c r="E12" s="28"/>
    </row>
    <row r="13" spans="1:32" s="25" customFormat="1" ht="15" customHeight="1" x14ac:dyDescent="0.2">
      <c r="A13" s="24" t="s">
        <v>7</v>
      </c>
      <c r="B13" s="24"/>
      <c r="C13" s="24"/>
      <c r="D13" s="30"/>
      <c r="E13" s="30"/>
    </row>
    <row r="14" spans="1:32" ht="57" customHeight="1" x14ac:dyDescent="0.2">
      <c r="A14" s="7" t="s">
        <v>8</v>
      </c>
      <c r="B14" s="7" t="s">
        <v>9</v>
      </c>
      <c r="C14" s="7" t="s">
        <v>120</v>
      </c>
      <c r="D14" s="7" t="s">
        <v>10</v>
      </c>
      <c r="E14" s="7" t="s">
        <v>117</v>
      </c>
      <c r="F14" s="7" t="s">
        <v>11</v>
      </c>
      <c r="G14" s="7" t="s">
        <v>124</v>
      </c>
      <c r="H14" s="7" t="s">
        <v>125</v>
      </c>
      <c r="I14" s="7" t="s">
        <v>12</v>
      </c>
      <c r="J14" s="7" t="s">
        <v>13</v>
      </c>
      <c r="K14" s="7" t="s">
        <v>14</v>
      </c>
      <c r="L14" s="7" t="s">
        <v>15</v>
      </c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</row>
    <row r="15" spans="1:32" s="1" customFormat="1" ht="16" x14ac:dyDescent="0.2">
      <c r="A15" s="5">
        <v>1</v>
      </c>
      <c r="B15" s="5">
        <v>1</v>
      </c>
      <c r="C15" s="45" t="s">
        <v>119</v>
      </c>
      <c r="D15" s="15" t="s">
        <v>16</v>
      </c>
      <c r="E15" s="12"/>
      <c r="F15" s="5" t="s">
        <v>17</v>
      </c>
      <c r="G15" s="47">
        <v>29536000</v>
      </c>
      <c r="H15" s="17"/>
      <c r="I15" s="5">
        <v>3</v>
      </c>
      <c r="J15" s="3">
        <f>H15*I15</f>
        <v>0</v>
      </c>
      <c r="K15" s="2">
        <v>0.23</v>
      </c>
      <c r="L15" s="3">
        <f>J15+K15*J15</f>
        <v>0</v>
      </c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</row>
    <row r="16" spans="1:32" s="1" customFormat="1" ht="16" hidden="1" customHeight="1" x14ac:dyDescent="0.2">
      <c r="A16" s="5">
        <v>1</v>
      </c>
      <c r="B16" s="5">
        <v>1</v>
      </c>
      <c r="C16" s="5"/>
      <c r="D16" s="15" t="s">
        <v>18</v>
      </c>
      <c r="E16" s="12"/>
      <c r="F16" s="5" t="s">
        <v>17</v>
      </c>
      <c r="G16" s="5"/>
      <c r="H16" s="17"/>
      <c r="I16" s="5">
        <v>1</v>
      </c>
      <c r="J16" s="3">
        <f>H16*I16</f>
        <v>0</v>
      </c>
      <c r="K16" s="2">
        <v>0.23</v>
      </c>
      <c r="L16" s="3">
        <f>J16+K16*J16</f>
        <v>0</v>
      </c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</row>
    <row r="17" spans="1:32" s="1" customFormat="1" ht="16" hidden="1" customHeight="1" x14ac:dyDescent="0.2">
      <c r="A17" s="5">
        <v>1</v>
      </c>
      <c r="B17" s="5">
        <v>1</v>
      </c>
      <c r="C17" s="5"/>
      <c r="D17" s="15" t="s">
        <v>19</v>
      </c>
      <c r="E17" s="12"/>
      <c r="F17" s="5" t="s">
        <v>17</v>
      </c>
      <c r="G17" s="5"/>
      <c r="H17" s="17"/>
      <c r="I17" s="5">
        <v>1</v>
      </c>
      <c r="J17" s="3">
        <f>H17*I17</f>
        <v>0</v>
      </c>
      <c r="K17" s="2">
        <v>0.23</v>
      </c>
      <c r="L17" s="3">
        <f>J17+K17*J17</f>
        <v>0</v>
      </c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</row>
    <row r="18" spans="1:32" s="23" customFormat="1" x14ac:dyDescent="0.2">
      <c r="A18" s="18"/>
      <c r="B18" s="18"/>
      <c r="C18" s="18"/>
      <c r="D18" s="19"/>
      <c r="E18" s="20"/>
      <c r="F18" s="18"/>
      <c r="G18" s="18"/>
      <c r="H18" s="21"/>
      <c r="I18" s="18"/>
      <c r="J18" s="21"/>
      <c r="K18" s="22"/>
      <c r="L18" s="21"/>
    </row>
    <row r="19" spans="1:32" s="23" customFormat="1" x14ac:dyDescent="0.2">
      <c r="A19" s="24" t="s">
        <v>20</v>
      </c>
      <c r="B19" s="24"/>
      <c r="C19" s="24"/>
      <c r="D19" s="19"/>
      <c r="E19" s="20"/>
      <c r="F19" s="18"/>
      <c r="G19" s="18"/>
      <c r="H19" s="21"/>
      <c r="I19" s="18"/>
      <c r="J19" s="21"/>
      <c r="K19" s="22"/>
      <c r="L19" s="21"/>
    </row>
    <row r="20" spans="1:32" s="1" customFormat="1" ht="31.5" customHeight="1" x14ac:dyDescent="0.2">
      <c r="A20" s="5">
        <v>2</v>
      </c>
      <c r="B20" s="39" t="s">
        <v>21</v>
      </c>
      <c r="C20" s="45" t="s">
        <v>119</v>
      </c>
      <c r="D20" s="12" t="s">
        <v>22</v>
      </c>
      <c r="E20" s="12"/>
      <c r="F20" s="4" t="s">
        <v>17</v>
      </c>
      <c r="G20" s="47">
        <v>76336</v>
      </c>
      <c r="H20" s="11"/>
      <c r="I20" s="5">
        <v>3</v>
      </c>
      <c r="J20" s="3">
        <f t="shared" ref="J20:J54" si="0">H20*I20</f>
        <v>0</v>
      </c>
      <c r="K20" s="2">
        <v>0.23</v>
      </c>
      <c r="L20" s="3">
        <f t="shared" ref="L20:L27" si="1">J20+K20*J20</f>
        <v>0</v>
      </c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</row>
    <row r="21" spans="1:32" s="1" customFormat="1" ht="31.5" customHeight="1" x14ac:dyDescent="0.2">
      <c r="A21" s="5">
        <v>3</v>
      </c>
      <c r="B21" s="39" t="s">
        <v>23</v>
      </c>
      <c r="C21" s="45" t="s">
        <v>119</v>
      </c>
      <c r="D21" s="12" t="s">
        <v>24</v>
      </c>
      <c r="E21" s="12"/>
      <c r="F21" s="4" t="s">
        <v>17</v>
      </c>
      <c r="G21" s="47">
        <v>2334800</v>
      </c>
      <c r="H21" s="11"/>
      <c r="I21" s="5">
        <v>3</v>
      </c>
      <c r="J21" s="3">
        <f t="shared" si="0"/>
        <v>0</v>
      </c>
      <c r="K21" s="2">
        <v>0.23</v>
      </c>
      <c r="L21" s="3">
        <f t="shared" si="1"/>
        <v>0</v>
      </c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</row>
    <row r="22" spans="1:32" s="1" customFormat="1" ht="31.5" customHeight="1" x14ac:dyDescent="0.2">
      <c r="A22" s="5">
        <v>4</v>
      </c>
      <c r="B22" s="39" t="s">
        <v>25</v>
      </c>
      <c r="C22" s="45" t="s">
        <v>119</v>
      </c>
      <c r="D22" s="12" t="s">
        <v>26</v>
      </c>
      <c r="E22" s="12"/>
      <c r="F22" s="4" t="s">
        <v>17</v>
      </c>
      <c r="G22" s="47">
        <v>413920</v>
      </c>
      <c r="H22" s="11"/>
      <c r="I22" s="5">
        <v>3</v>
      </c>
      <c r="J22" s="3">
        <f t="shared" si="0"/>
        <v>0</v>
      </c>
      <c r="K22" s="2">
        <v>0.23</v>
      </c>
      <c r="L22" s="3">
        <f t="shared" si="1"/>
        <v>0</v>
      </c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</row>
    <row r="23" spans="1:32" s="1" customFormat="1" ht="31.5" customHeight="1" x14ac:dyDescent="0.2">
      <c r="A23" s="5">
        <v>5</v>
      </c>
      <c r="B23" s="39" t="s">
        <v>27</v>
      </c>
      <c r="C23" s="45" t="s">
        <v>119</v>
      </c>
      <c r="D23" s="12" t="s">
        <v>28</v>
      </c>
      <c r="E23" s="12"/>
      <c r="F23" s="4" t="s">
        <v>17</v>
      </c>
      <c r="G23" s="47">
        <v>109200</v>
      </c>
      <c r="H23" s="11"/>
      <c r="I23" s="5">
        <v>3</v>
      </c>
      <c r="J23" s="3">
        <f t="shared" si="0"/>
        <v>0</v>
      </c>
      <c r="K23" s="2">
        <v>0.23</v>
      </c>
      <c r="L23" s="3">
        <f>J23+K23*J23</f>
        <v>0</v>
      </c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23"/>
      <c r="AE23" s="23"/>
      <c r="AF23" s="23"/>
    </row>
    <row r="24" spans="1:32" s="1" customFormat="1" ht="42.75" customHeight="1" x14ac:dyDescent="0.2">
      <c r="A24" s="5">
        <v>6</v>
      </c>
      <c r="B24" s="39" t="s">
        <v>29</v>
      </c>
      <c r="C24" s="45" t="s">
        <v>119</v>
      </c>
      <c r="D24" s="12" t="s">
        <v>30</v>
      </c>
      <c r="F24" s="4" t="s">
        <v>17</v>
      </c>
      <c r="G24" s="54" t="s">
        <v>126</v>
      </c>
      <c r="H24" s="11"/>
      <c r="I24" s="5">
        <v>3</v>
      </c>
      <c r="J24" s="3">
        <f t="shared" si="0"/>
        <v>0</v>
      </c>
      <c r="K24" s="2">
        <v>0.23</v>
      </c>
      <c r="L24" s="3">
        <f t="shared" ref="L24" si="2">J24+K24*J24</f>
        <v>0</v>
      </c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</row>
    <row r="25" spans="1:32" s="1" customFormat="1" ht="42.75" customHeight="1" x14ac:dyDescent="0.2">
      <c r="A25" s="5">
        <v>7</v>
      </c>
      <c r="B25" s="39" t="s">
        <v>31</v>
      </c>
      <c r="C25" s="45" t="s">
        <v>119</v>
      </c>
      <c r="D25" s="12" t="s">
        <v>32</v>
      </c>
      <c r="E25" s="12"/>
      <c r="F25" s="4" t="s">
        <v>17</v>
      </c>
      <c r="G25" s="48"/>
      <c r="H25" s="11"/>
      <c r="I25" s="5">
        <v>3</v>
      </c>
      <c r="J25" s="3">
        <f t="shared" si="0"/>
        <v>0</v>
      </c>
      <c r="K25" s="2">
        <v>0.23</v>
      </c>
      <c r="L25" s="3">
        <f t="shared" si="1"/>
        <v>0</v>
      </c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23"/>
      <c r="AE25" s="23"/>
      <c r="AF25" s="23"/>
    </row>
    <row r="26" spans="1:32" s="1" customFormat="1" ht="64.5" customHeight="1" x14ac:dyDescent="0.2">
      <c r="A26" s="5">
        <v>8</v>
      </c>
      <c r="B26" s="39" t="s">
        <v>33</v>
      </c>
      <c r="C26" s="45" t="s">
        <v>119</v>
      </c>
      <c r="D26" s="12" t="s">
        <v>34</v>
      </c>
      <c r="E26" s="12"/>
      <c r="F26" s="4" t="s">
        <v>17</v>
      </c>
      <c r="G26" s="49"/>
      <c r="H26" s="11"/>
      <c r="I26" s="5">
        <v>3</v>
      </c>
      <c r="J26" s="3">
        <f t="shared" si="0"/>
        <v>0</v>
      </c>
      <c r="K26" s="2">
        <v>0.23</v>
      </c>
      <c r="L26" s="3">
        <f t="shared" si="1"/>
        <v>0</v>
      </c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  <c r="AD26" s="23"/>
      <c r="AE26" s="23"/>
      <c r="AF26" s="23"/>
    </row>
    <row r="27" spans="1:32" s="1" customFormat="1" ht="31.5" customHeight="1" x14ac:dyDescent="0.2">
      <c r="A27" s="5">
        <v>9</v>
      </c>
      <c r="B27" s="39" t="s">
        <v>35</v>
      </c>
      <c r="C27" s="45" t="s">
        <v>119</v>
      </c>
      <c r="D27" s="12" t="s">
        <v>36</v>
      </c>
      <c r="E27" s="12"/>
      <c r="F27" s="4" t="s">
        <v>17</v>
      </c>
      <c r="G27" s="50" t="s">
        <v>127</v>
      </c>
      <c r="H27" s="11"/>
      <c r="I27" s="5">
        <v>3</v>
      </c>
      <c r="J27" s="3">
        <f t="shared" si="0"/>
        <v>0</v>
      </c>
      <c r="K27" s="2">
        <v>0.23</v>
      </c>
      <c r="L27" s="3">
        <f t="shared" si="1"/>
        <v>0</v>
      </c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  <c r="AC27" s="23"/>
      <c r="AD27" s="23"/>
      <c r="AE27" s="23"/>
      <c r="AF27" s="23"/>
    </row>
    <row r="28" spans="1:32" s="1" customFormat="1" ht="31.5" customHeight="1" x14ac:dyDescent="0.2">
      <c r="A28" s="5">
        <v>10</v>
      </c>
      <c r="B28" s="39" t="s">
        <v>37</v>
      </c>
      <c r="C28" s="45" t="s">
        <v>119</v>
      </c>
      <c r="D28" s="12" t="s">
        <v>38</v>
      </c>
      <c r="E28" s="12"/>
      <c r="F28" s="4" t="s">
        <v>17</v>
      </c>
      <c r="G28" s="49"/>
      <c r="H28" s="11"/>
      <c r="I28" s="5">
        <v>3</v>
      </c>
      <c r="J28" s="3">
        <f t="shared" ref="J28" si="3">H28*I28</f>
        <v>0</v>
      </c>
      <c r="K28" s="2">
        <v>0.23</v>
      </c>
      <c r="L28" s="3">
        <f t="shared" ref="L28" si="4">J28+K28*J28</f>
        <v>0</v>
      </c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23"/>
      <c r="AE28" s="23"/>
      <c r="AF28" s="23"/>
    </row>
    <row r="29" spans="1:32" s="1" customFormat="1" ht="32" x14ac:dyDescent="0.2">
      <c r="A29" s="5">
        <v>11</v>
      </c>
      <c r="B29" s="39" t="s">
        <v>39</v>
      </c>
      <c r="C29" s="45" t="s">
        <v>119</v>
      </c>
      <c r="D29" s="12" t="s">
        <v>40</v>
      </c>
      <c r="E29" s="12"/>
      <c r="F29" s="4" t="s">
        <v>17</v>
      </c>
      <c r="G29" s="54" t="s">
        <v>128</v>
      </c>
      <c r="H29" s="11"/>
      <c r="I29" s="5">
        <v>3</v>
      </c>
      <c r="J29" s="3">
        <f t="shared" si="0"/>
        <v>0</v>
      </c>
      <c r="K29" s="2">
        <v>0.23</v>
      </c>
      <c r="L29" s="3">
        <f t="shared" ref="L29:L64" si="5">J29+K29*J29</f>
        <v>0</v>
      </c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23"/>
      <c r="AE29" s="23"/>
      <c r="AF29" s="23"/>
    </row>
    <row r="30" spans="1:32" s="1" customFormat="1" ht="32" x14ac:dyDescent="0.2">
      <c r="A30" s="5">
        <v>12</v>
      </c>
      <c r="B30" s="39" t="s">
        <v>41</v>
      </c>
      <c r="C30" s="45" t="s">
        <v>119</v>
      </c>
      <c r="D30" s="12" t="s">
        <v>42</v>
      </c>
      <c r="E30" s="12"/>
      <c r="F30" s="4" t="s">
        <v>17</v>
      </c>
      <c r="G30" s="49"/>
      <c r="H30" s="11"/>
      <c r="I30" s="5">
        <v>3</v>
      </c>
      <c r="J30" s="3">
        <f t="shared" ref="J30" si="6">H30*I30</f>
        <v>0</v>
      </c>
      <c r="K30" s="2">
        <v>0.23</v>
      </c>
      <c r="L30" s="3">
        <f t="shared" ref="L30" si="7">J30+K30*J30</f>
        <v>0</v>
      </c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/>
    </row>
    <row r="31" spans="1:32" s="1" customFormat="1" ht="24.75" customHeight="1" x14ac:dyDescent="0.2">
      <c r="A31" s="5">
        <v>13</v>
      </c>
      <c r="B31" s="39" t="s">
        <v>43</v>
      </c>
      <c r="C31" s="45" t="s">
        <v>119</v>
      </c>
      <c r="D31" s="12" t="s">
        <v>44</v>
      </c>
      <c r="E31" s="12"/>
      <c r="F31" s="4" t="s">
        <v>17</v>
      </c>
      <c r="G31" s="47">
        <v>216320</v>
      </c>
      <c r="H31" s="11"/>
      <c r="I31" s="5">
        <v>3</v>
      </c>
      <c r="J31" s="3">
        <f t="shared" si="0"/>
        <v>0</v>
      </c>
      <c r="K31" s="2">
        <v>0.23</v>
      </c>
      <c r="L31" s="3">
        <f t="shared" si="5"/>
        <v>0</v>
      </c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  <c r="AC31" s="23"/>
      <c r="AD31" s="23"/>
      <c r="AE31" s="23"/>
      <c r="AF31" s="23"/>
    </row>
    <row r="32" spans="1:32" s="1" customFormat="1" ht="32" x14ac:dyDescent="0.2">
      <c r="A32" s="5">
        <v>14</v>
      </c>
      <c r="B32" s="39" t="s">
        <v>45</v>
      </c>
      <c r="C32" s="45" t="s">
        <v>119</v>
      </c>
      <c r="D32" s="12" t="s">
        <v>46</v>
      </c>
      <c r="E32" s="12"/>
      <c r="F32" s="4" t="s">
        <v>17</v>
      </c>
      <c r="G32" s="47">
        <v>270400</v>
      </c>
      <c r="H32" s="11"/>
      <c r="I32" s="5">
        <v>3</v>
      </c>
      <c r="J32" s="3">
        <f t="shared" si="0"/>
        <v>0</v>
      </c>
      <c r="K32" s="2">
        <v>0.23</v>
      </c>
      <c r="L32" s="3">
        <f t="shared" si="5"/>
        <v>0</v>
      </c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</row>
    <row r="33" spans="1:32" s="16" customFormat="1" ht="16" x14ac:dyDescent="0.2">
      <c r="A33" s="5">
        <v>15</v>
      </c>
      <c r="B33" s="39" t="s">
        <v>47</v>
      </c>
      <c r="C33" s="45" t="s">
        <v>119</v>
      </c>
      <c r="D33" s="12" t="s">
        <v>48</v>
      </c>
      <c r="E33" s="12"/>
      <c r="F33" s="4" t="s">
        <v>17</v>
      </c>
      <c r="G33" s="47">
        <v>326560</v>
      </c>
      <c r="H33" s="11"/>
      <c r="I33" s="5">
        <v>3</v>
      </c>
      <c r="J33" s="3">
        <f t="shared" si="0"/>
        <v>0</v>
      </c>
      <c r="K33" s="2">
        <v>0.23</v>
      </c>
      <c r="L33" s="3">
        <f t="shared" si="5"/>
        <v>0</v>
      </c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</row>
    <row r="34" spans="1:32" s="16" customFormat="1" ht="16" x14ac:dyDescent="0.2">
      <c r="A34" s="5">
        <v>16</v>
      </c>
      <c r="B34" s="39" t="s">
        <v>49</v>
      </c>
      <c r="C34" s="45" t="s">
        <v>119</v>
      </c>
      <c r="D34" s="12" t="s">
        <v>50</v>
      </c>
      <c r="E34" s="12"/>
      <c r="F34" s="4" t="s">
        <v>17</v>
      </c>
      <c r="G34" s="47">
        <v>29120</v>
      </c>
      <c r="H34" s="11"/>
      <c r="I34" s="5">
        <v>3</v>
      </c>
      <c r="J34" s="3">
        <f t="shared" si="0"/>
        <v>0</v>
      </c>
      <c r="K34" s="2">
        <v>0.23</v>
      </c>
      <c r="L34" s="3">
        <f t="shared" si="5"/>
        <v>0</v>
      </c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20"/>
      <c r="AF34" s="20"/>
    </row>
    <row r="35" spans="1:32" s="16" customFormat="1" ht="32" x14ac:dyDescent="0.2">
      <c r="A35" s="5">
        <v>17</v>
      </c>
      <c r="B35" s="39" t="s">
        <v>51</v>
      </c>
      <c r="C35" s="45" t="s">
        <v>119</v>
      </c>
      <c r="D35" s="12" t="s">
        <v>52</v>
      </c>
      <c r="E35" s="12"/>
      <c r="F35" s="4" t="s">
        <v>17</v>
      </c>
      <c r="G35" s="47">
        <v>409760</v>
      </c>
      <c r="H35" s="11"/>
      <c r="I35" s="5">
        <v>3</v>
      </c>
      <c r="J35" s="3">
        <f t="shared" si="0"/>
        <v>0</v>
      </c>
      <c r="K35" s="2">
        <v>0.23</v>
      </c>
      <c r="L35" s="3">
        <f t="shared" ref="L35" si="8">J35+K35*J35</f>
        <v>0</v>
      </c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20"/>
    </row>
    <row r="36" spans="1:32" s="16" customFormat="1" ht="32" x14ac:dyDescent="0.2">
      <c r="A36" s="5">
        <v>18</v>
      </c>
      <c r="B36" s="39" t="s">
        <v>53</v>
      </c>
      <c r="C36" s="45" t="s">
        <v>119</v>
      </c>
      <c r="D36" s="12" t="s">
        <v>54</v>
      </c>
      <c r="E36" s="12"/>
      <c r="F36" s="4" t="s">
        <v>17</v>
      </c>
      <c r="G36" s="47">
        <v>261040</v>
      </c>
      <c r="H36" s="11"/>
      <c r="I36" s="5">
        <v>3</v>
      </c>
      <c r="J36" s="3">
        <f t="shared" si="0"/>
        <v>0</v>
      </c>
      <c r="K36" s="2">
        <v>0.23</v>
      </c>
      <c r="L36" s="3">
        <f t="shared" ref="L36" si="9">J36+K36*J36</f>
        <v>0</v>
      </c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20"/>
      <c r="AD36" s="20"/>
      <c r="AE36" s="20"/>
      <c r="AF36" s="20"/>
    </row>
    <row r="37" spans="1:32" s="1" customFormat="1" ht="44.25" customHeight="1" x14ac:dyDescent="0.2">
      <c r="A37" s="5">
        <v>19</v>
      </c>
      <c r="B37" s="39" t="s">
        <v>55</v>
      </c>
      <c r="C37" s="45" t="s">
        <v>119</v>
      </c>
      <c r="D37" s="12" t="s">
        <v>122</v>
      </c>
      <c r="E37" s="12"/>
      <c r="F37" s="4" t="s">
        <v>17</v>
      </c>
      <c r="G37" s="47">
        <v>0</v>
      </c>
      <c r="H37" s="11"/>
      <c r="I37" s="5">
        <v>3</v>
      </c>
      <c r="J37" s="3">
        <f>H37*I37</f>
        <v>0</v>
      </c>
      <c r="K37" s="2">
        <v>0.23</v>
      </c>
      <c r="L37" s="3">
        <f t="shared" ref="L37" si="10">J37+K37*J37</f>
        <v>0</v>
      </c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23"/>
      <c r="AB37" s="23"/>
      <c r="AC37" s="23"/>
      <c r="AD37" s="23"/>
      <c r="AE37" s="23"/>
      <c r="AF37" s="23"/>
    </row>
    <row r="38" spans="1:32" s="1" customFormat="1" ht="32" x14ac:dyDescent="0.2">
      <c r="A38" s="5">
        <v>20</v>
      </c>
      <c r="B38" s="39" t="s">
        <v>56</v>
      </c>
      <c r="C38" s="45" t="s">
        <v>121</v>
      </c>
      <c r="D38" s="12" t="s">
        <v>57</v>
      </c>
      <c r="E38" s="12"/>
      <c r="F38" s="4" t="s">
        <v>58</v>
      </c>
      <c r="G38" s="47">
        <v>146640</v>
      </c>
      <c r="H38" s="11"/>
      <c r="I38" s="5">
        <v>10</v>
      </c>
      <c r="J38" s="3">
        <f t="shared" si="0"/>
        <v>0</v>
      </c>
      <c r="K38" s="2">
        <v>0.23</v>
      </c>
      <c r="L38" s="3">
        <f t="shared" si="5"/>
        <v>0</v>
      </c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</row>
    <row r="39" spans="1:32" s="1" customFormat="1" ht="48" x14ac:dyDescent="0.2">
      <c r="A39" s="5">
        <v>21</v>
      </c>
      <c r="B39" s="39" t="s">
        <v>59</v>
      </c>
      <c r="C39" s="45" t="s">
        <v>121</v>
      </c>
      <c r="D39" s="12" t="s">
        <v>60</v>
      </c>
      <c r="E39" s="12"/>
      <c r="F39" s="4" t="s">
        <v>58</v>
      </c>
      <c r="G39" s="47">
        <v>3952</v>
      </c>
      <c r="H39" s="11"/>
      <c r="I39" s="5">
        <v>10</v>
      </c>
      <c r="J39" s="3">
        <f t="shared" si="0"/>
        <v>0</v>
      </c>
      <c r="K39" s="2">
        <v>0.23</v>
      </c>
      <c r="L39" s="3">
        <f t="shared" si="5"/>
        <v>0</v>
      </c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3"/>
    </row>
    <row r="40" spans="1:32" s="1" customFormat="1" ht="32" x14ac:dyDescent="0.2">
      <c r="A40" s="5">
        <v>22</v>
      </c>
      <c r="B40" s="39" t="s">
        <v>61</v>
      </c>
      <c r="C40" s="39" t="s">
        <v>121</v>
      </c>
      <c r="D40" s="12" t="s">
        <v>62</v>
      </c>
      <c r="E40" s="12"/>
      <c r="F40" s="4" t="s">
        <v>58</v>
      </c>
      <c r="G40" s="47">
        <v>63440</v>
      </c>
      <c r="H40" s="11"/>
      <c r="I40" s="5">
        <v>10</v>
      </c>
      <c r="J40" s="3">
        <f t="shared" si="0"/>
        <v>0</v>
      </c>
      <c r="K40" s="2">
        <v>0.23</v>
      </c>
      <c r="L40" s="3">
        <f t="shared" si="5"/>
        <v>0</v>
      </c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  <c r="AD40" s="23"/>
      <c r="AE40" s="23"/>
      <c r="AF40" s="23"/>
    </row>
    <row r="41" spans="1:32" s="1" customFormat="1" ht="32" x14ac:dyDescent="0.2">
      <c r="A41" s="5">
        <v>23</v>
      </c>
      <c r="B41" s="39" t="s">
        <v>63</v>
      </c>
      <c r="C41" s="39" t="s">
        <v>121</v>
      </c>
      <c r="D41" s="12" t="s">
        <v>64</v>
      </c>
      <c r="E41" s="12"/>
      <c r="F41" s="4" t="s">
        <v>58</v>
      </c>
      <c r="G41" s="47">
        <v>47320</v>
      </c>
      <c r="H41" s="11"/>
      <c r="I41" s="5">
        <v>10</v>
      </c>
      <c r="J41" s="3">
        <f t="shared" ref="J41" si="11">H41*I41</f>
        <v>0</v>
      </c>
      <c r="K41" s="2">
        <v>0.23</v>
      </c>
      <c r="L41" s="3">
        <f t="shared" ref="L41" si="12">J41+K41*J41</f>
        <v>0</v>
      </c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23"/>
      <c r="AB41" s="23"/>
      <c r="AC41" s="23"/>
      <c r="AD41" s="23"/>
      <c r="AE41" s="23"/>
      <c r="AF41" s="23"/>
    </row>
    <row r="42" spans="1:32" s="1" customFormat="1" ht="32" x14ac:dyDescent="0.2">
      <c r="A42" s="5">
        <v>24</v>
      </c>
      <c r="B42" s="39" t="s">
        <v>65</v>
      </c>
      <c r="C42" s="39" t="s">
        <v>121</v>
      </c>
      <c r="D42" s="12" t="s">
        <v>66</v>
      </c>
      <c r="E42" s="12"/>
      <c r="F42" s="4" t="s">
        <v>58</v>
      </c>
      <c r="G42" s="47">
        <v>27040</v>
      </c>
      <c r="H42" s="11"/>
      <c r="I42" s="5">
        <v>8</v>
      </c>
      <c r="J42" s="3">
        <f t="shared" si="0"/>
        <v>0</v>
      </c>
      <c r="K42" s="2">
        <v>0.23</v>
      </c>
      <c r="L42" s="3">
        <f t="shared" si="5"/>
        <v>0</v>
      </c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  <c r="AC42" s="23"/>
      <c r="AD42" s="23"/>
      <c r="AE42" s="23"/>
      <c r="AF42" s="23"/>
    </row>
    <row r="43" spans="1:32" s="1" customFormat="1" ht="16" x14ac:dyDescent="0.2">
      <c r="A43" s="5">
        <v>25</v>
      </c>
      <c r="B43" s="39" t="s">
        <v>67</v>
      </c>
      <c r="C43" s="39" t="s">
        <v>121</v>
      </c>
      <c r="D43" s="12" t="s">
        <v>68</v>
      </c>
      <c r="E43" s="12"/>
      <c r="F43" s="4" t="s">
        <v>58</v>
      </c>
      <c r="G43" s="47">
        <v>41600</v>
      </c>
      <c r="H43" s="11"/>
      <c r="I43" s="5">
        <v>12</v>
      </c>
      <c r="J43" s="3">
        <f t="shared" si="0"/>
        <v>0</v>
      </c>
      <c r="K43" s="2">
        <v>0.23</v>
      </c>
      <c r="L43" s="3">
        <f t="shared" si="5"/>
        <v>0</v>
      </c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23"/>
      <c r="AB43" s="23"/>
      <c r="AC43" s="23"/>
      <c r="AD43" s="23"/>
      <c r="AE43" s="23"/>
      <c r="AF43" s="23"/>
    </row>
    <row r="44" spans="1:32" s="1" customFormat="1" ht="30" customHeight="1" x14ac:dyDescent="0.2">
      <c r="A44" s="5">
        <v>26</v>
      </c>
      <c r="B44" s="39" t="s">
        <v>69</v>
      </c>
      <c r="C44" s="39" t="s">
        <v>121</v>
      </c>
      <c r="D44" s="12" t="s">
        <v>70</v>
      </c>
      <c r="E44" s="12"/>
      <c r="F44" s="4" t="s">
        <v>58</v>
      </c>
      <c r="G44" s="47">
        <v>96720</v>
      </c>
      <c r="H44" s="11"/>
      <c r="I44" s="5">
        <v>12</v>
      </c>
      <c r="J44" s="3">
        <f t="shared" si="0"/>
        <v>0</v>
      </c>
      <c r="K44" s="2">
        <v>0.23</v>
      </c>
      <c r="L44" s="3">
        <f t="shared" si="5"/>
        <v>0</v>
      </c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C44" s="23"/>
      <c r="AD44" s="23"/>
      <c r="AE44" s="23"/>
      <c r="AF44" s="23"/>
    </row>
    <row r="45" spans="1:32" s="1" customFormat="1" ht="32.25" customHeight="1" x14ac:dyDescent="0.2">
      <c r="A45" s="5">
        <v>27</v>
      </c>
      <c r="B45" s="39" t="s">
        <v>71</v>
      </c>
      <c r="C45" s="39" t="s">
        <v>121</v>
      </c>
      <c r="D45" s="12" t="s">
        <v>72</v>
      </c>
      <c r="E45" s="12"/>
      <c r="F45" s="4" t="s">
        <v>58</v>
      </c>
      <c r="G45" s="47">
        <v>62400</v>
      </c>
      <c r="H45" s="11"/>
      <c r="I45" s="5">
        <v>12</v>
      </c>
      <c r="J45" s="3">
        <f t="shared" si="0"/>
        <v>0</v>
      </c>
      <c r="K45" s="2">
        <v>0.23</v>
      </c>
      <c r="L45" s="3">
        <f t="shared" si="5"/>
        <v>0</v>
      </c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23"/>
      <c r="AB45" s="23"/>
      <c r="AC45" s="23"/>
      <c r="AD45" s="23"/>
      <c r="AE45" s="23"/>
      <c r="AF45" s="23"/>
    </row>
    <row r="46" spans="1:32" s="1" customFormat="1" ht="32" x14ac:dyDescent="0.2">
      <c r="A46" s="5">
        <v>28</v>
      </c>
      <c r="B46" s="39" t="s">
        <v>73</v>
      </c>
      <c r="C46" s="39" t="s">
        <v>121</v>
      </c>
      <c r="D46" s="12" t="s">
        <v>74</v>
      </c>
      <c r="E46" s="12"/>
      <c r="F46" s="4" t="s">
        <v>58</v>
      </c>
      <c r="G46" s="47">
        <v>47320</v>
      </c>
      <c r="H46" s="11"/>
      <c r="I46" s="5">
        <v>12</v>
      </c>
      <c r="J46" s="3">
        <f t="shared" si="0"/>
        <v>0</v>
      </c>
      <c r="K46" s="2">
        <v>0.23</v>
      </c>
      <c r="L46" s="3">
        <f t="shared" si="5"/>
        <v>0</v>
      </c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3"/>
      <c r="AC46" s="23"/>
      <c r="AD46" s="23"/>
      <c r="AE46" s="23"/>
      <c r="AF46" s="23"/>
    </row>
    <row r="47" spans="1:32" s="1" customFormat="1" ht="32" x14ac:dyDescent="0.2">
      <c r="A47" s="5">
        <v>29</v>
      </c>
      <c r="B47" s="39" t="s">
        <v>75</v>
      </c>
      <c r="C47" s="39" t="s">
        <v>121</v>
      </c>
      <c r="D47" s="12" t="s">
        <v>76</v>
      </c>
      <c r="E47" s="12"/>
      <c r="F47" s="4" t="s">
        <v>58</v>
      </c>
      <c r="G47" s="47">
        <v>42640</v>
      </c>
      <c r="H47" s="11"/>
      <c r="I47" s="5">
        <v>12</v>
      </c>
      <c r="J47" s="3">
        <f t="shared" ref="J47" si="13">H47*I47</f>
        <v>0</v>
      </c>
      <c r="K47" s="2">
        <v>0.23</v>
      </c>
      <c r="L47" s="3">
        <f t="shared" ref="L47" si="14">J47+K47*J47</f>
        <v>0</v>
      </c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  <c r="AA47" s="23"/>
      <c r="AB47" s="23"/>
      <c r="AC47" s="23"/>
      <c r="AD47" s="23"/>
      <c r="AE47" s="23"/>
      <c r="AF47" s="23"/>
    </row>
    <row r="48" spans="1:32" s="1" customFormat="1" ht="32" x14ac:dyDescent="0.2">
      <c r="A48" s="5">
        <v>30</v>
      </c>
      <c r="B48" s="39" t="s">
        <v>77</v>
      </c>
      <c r="C48" s="39" t="s">
        <v>121</v>
      </c>
      <c r="D48" s="12" t="s">
        <v>78</v>
      </c>
      <c r="E48" s="12"/>
      <c r="F48" s="4" t="s">
        <v>58</v>
      </c>
      <c r="G48" s="47">
        <v>114920</v>
      </c>
      <c r="H48" s="11"/>
      <c r="I48" s="5">
        <v>2</v>
      </c>
      <c r="J48" s="3">
        <f t="shared" si="0"/>
        <v>0</v>
      </c>
      <c r="K48" s="2">
        <v>0.23</v>
      </c>
      <c r="L48" s="3">
        <f>J48+K48*J48</f>
        <v>0</v>
      </c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</row>
    <row r="49" spans="1:32" s="1" customFormat="1" ht="32" x14ac:dyDescent="0.2">
      <c r="A49" s="5">
        <v>31</v>
      </c>
      <c r="B49" s="39" t="s">
        <v>79</v>
      </c>
      <c r="C49" s="39" t="s">
        <v>121</v>
      </c>
      <c r="D49" s="12" t="s">
        <v>80</v>
      </c>
      <c r="E49" s="12"/>
      <c r="F49" s="4" t="s">
        <v>58</v>
      </c>
      <c r="G49" s="47">
        <v>53040</v>
      </c>
      <c r="H49" s="11"/>
      <c r="I49" s="5">
        <v>2</v>
      </c>
      <c r="J49" s="3">
        <f t="shared" ref="J49" si="15">H49*I49</f>
        <v>0</v>
      </c>
      <c r="K49" s="2">
        <v>0.23</v>
      </c>
      <c r="L49" s="3">
        <f t="shared" ref="L49" si="16">J49+K49*J49</f>
        <v>0</v>
      </c>
      <c r="M49" s="23"/>
      <c r="N49" s="23"/>
      <c r="O49" s="23"/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  <c r="AA49" s="23"/>
      <c r="AB49" s="23"/>
      <c r="AC49" s="23"/>
      <c r="AD49" s="23"/>
      <c r="AE49" s="23"/>
      <c r="AF49" s="23"/>
    </row>
    <row r="50" spans="1:32" s="1" customFormat="1" ht="16" x14ac:dyDescent="0.2">
      <c r="A50" s="5">
        <v>32</v>
      </c>
      <c r="B50" s="39" t="s">
        <v>81</v>
      </c>
      <c r="C50" s="39" t="s">
        <v>121</v>
      </c>
      <c r="D50" s="12" t="s">
        <v>82</v>
      </c>
      <c r="E50" s="12"/>
      <c r="F50" s="4" t="s">
        <v>58</v>
      </c>
      <c r="G50" s="4"/>
      <c r="H50" s="11"/>
      <c r="I50" s="5">
        <v>16</v>
      </c>
      <c r="J50" s="3">
        <f>H50*I50</f>
        <v>0</v>
      </c>
      <c r="K50" s="2">
        <v>0.23</v>
      </c>
      <c r="L50" s="3">
        <f>J50+K50*J50</f>
        <v>0</v>
      </c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  <c r="AA50" s="23"/>
      <c r="AB50" s="23"/>
      <c r="AC50" s="23"/>
      <c r="AD50" s="23"/>
      <c r="AE50" s="23"/>
      <c r="AF50" s="23"/>
    </row>
    <row r="51" spans="1:32" s="1" customFormat="1" ht="32" x14ac:dyDescent="0.2">
      <c r="A51" s="5">
        <v>33</v>
      </c>
      <c r="B51" s="39" t="s">
        <v>83</v>
      </c>
      <c r="C51" s="39" t="s">
        <v>121</v>
      </c>
      <c r="D51" s="12" t="s">
        <v>84</v>
      </c>
      <c r="E51" s="12"/>
      <c r="F51" s="4" t="s">
        <v>58</v>
      </c>
      <c r="G51" s="4"/>
      <c r="H51" s="11"/>
      <c r="I51" s="5">
        <v>16</v>
      </c>
      <c r="J51" s="3">
        <f>H51*I51</f>
        <v>0</v>
      </c>
      <c r="K51" s="2">
        <v>0.23</v>
      </c>
      <c r="L51" s="3">
        <f>J51+K51*J51</f>
        <v>0</v>
      </c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23"/>
      <c r="AA51" s="23"/>
      <c r="AB51" s="23"/>
      <c r="AC51" s="23"/>
      <c r="AD51" s="23"/>
      <c r="AE51" s="23"/>
      <c r="AF51" s="23"/>
    </row>
    <row r="52" spans="1:32" s="1" customFormat="1" ht="80" x14ac:dyDescent="0.2">
      <c r="A52" s="5">
        <v>34</v>
      </c>
      <c r="B52" s="39" t="s">
        <v>85</v>
      </c>
      <c r="C52" s="39" t="s">
        <v>121</v>
      </c>
      <c r="D52" s="12" t="s">
        <v>86</v>
      </c>
      <c r="E52" s="12"/>
      <c r="F52" s="4" t="s">
        <v>17</v>
      </c>
      <c r="G52" s="47">
        <v>43784</v>
      </c>
      <c r="H52" s="11"/>
      <c r="I52" s="5">
        <v>2</v>
      </c>
      <c r="J52" s="3">
        <f t="shared" si="0"/>
        <v>0</v>
      </c>
      <c r="K52" s="2">
        <v>0.23</v>
      </c>
      <c r="L52" s="3">
        <f t="shared" si="5"/>
        <v>0</v>
      </c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</row>
    <row r="53" spans="1:32" s="1" customFormat="1" ht="16" x14ac:dyDescent="0.2">
      <c r="A53" s="5">
        <v>35</v>
      </c>
      <c r="B53" s="39" t="s">
        <v>87</v>
      </c>
      <c r="C53" s="39" t="s">
        <v>121</v>
      </c>
      <c r="D53" s="12" t="s">
        <v>88</v>
      </c>
      <c r="E53" s="12"/>
      <c r="F53" s="4" t="s">
        <v>58</v>
      </c>
      <c r="G53" s="47">
        <v>31720</v>
      </c>
      <c r="H53" s="11"/>
      <c r="I53" s="5">
        <v>4</v>
      </c>
      <c r="J53" s="3">
        <f t="shared" si="0"/>
        <v>0</v>
      </c>
      <c r="K53" s="2">
        <v>0.23</v>
      </c>
      <c r="L53" s="3">
        <f t="shared" si="5"/>
        <v>0</v>
      </c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  <c r="AA53" s="23"/>
      <c r="AB53" s="23"/>
      <c r="AC53" s="23"/>
      <c r="AD53" s="23"/>
      <c r="AE53" s="23"/>
      <c r="AF53" s="23"/>
    </row>
    <row r="54" spans="1:32" s="1" customFormat="1" ht="16" x14ac:dyDescent="0.2">
      <c r="A54" s="5">
        <v>36</v>
      </c>
      <c r="B54" s="39" t="s">
        <v>89</v>
      </c>
      <c r="C54" s="39" t="s">
        <v>121</v>
      </c>
      <c r="D54" s="12" t="s">
        <v>90</v>
      </c>
      <c r="E54" s="12"/>
      <c r="F54" s="4" t="s">
        <v>58</v>
      </c>
      <c r="G54" s="47">
        <v>17680</v>
      </c>
      <c r="H54" s="11"/>
      <c r="I54" s="5">
        <v>4</v>
      </c>
      <c r="J54" s="3">
        <f t="shared" si="0"/>
        <v>0</v>
      </c>
      <c r="K54" s="2">
        <v>0.23</v>
      </c>
      <c r="L54" s="3">
        <f t="shared" si="5"/>
        <v>0</v>
      </c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3"/>
      <c r="AC54" s="23"/>
      <c r="AD54" s="23"/>
      <c r="AE54" s="23"/>
      <c r="AF54" s="23"/>
    </row>
    <row r="55" spans="1:32" s="1" customFormat="1" ht="16" x14ac:dyDescent="0.2">
      <c r="A55" s="5">
        <v>37</v>
      </c>
      <c r="B55" s="39" t="s">
        <v>91</v>
      </c>
      <c r="C55" s="39" t="s">
        <v>121</v>
      </c>
      <c r="D55" s="12" t="s">
        <v>92</v>
      </c>
      <c r="E55" s="12"/>
      <c r="F55" s="4" t="s">
        <v>58</v>
      </c>
      <c r="G55" s="47">
        <v>5200</v>
      </c>
      <c r="H55" s="11"/>
      <c r="I55" s="5">
        <v>4</v>
      </c>
      <c r="J55" s="3">
        <f t="shared" ref="J55:J66" si="17">H55*I55</f>
        <v>0</v>
      </c>
      <c r="K55" s="2">
        <v>0.23</v>
      </c>
      <c r="L55" s="3">
        <f t="shared" si="5"/>
        <v>0</v>
      </c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  <c r="AA55" s="23"/>
      <c r="AB55" s="23"/>
      <c r="AC55" s="23"/>
      <c r="AD55" s="23"/>
      <c r="AE55" s="23"/>
      <c r="AF55" s="23"/>
    </row>
    <row r="56" spans="1:32" s="1" customFormat="1" ht="48" x14ac:dyDescent="0.2">
      <c r="A56" s="5">
        <v>38</v>
      </c>
      <c r="B56" s="39" t="s">
        <v>93</v>
      </c>
      <c r="C56" s="39" t="s">
        <v>121</v>
      </c>
      <c r="D56" s="12" t="s">
        <v>94</v>
      </c>
      <c r="E56" s="12"/>
      <c r="F56" s="4" t="s">
        <v>17</v>
      </c>
      <c r="G56" s="47">
        <v>2350400</v>
      </c>
      <c r="H56" s="11"/>
      <c r="I56" s="5">
        <v>3</v>
      </c>
      <c r="J56" s="3">
        <f t="shared" si="17"/>
        <v>0</v>
      </c>
      <c r="K56" s="2">
        <v>0.23</v>
      </c>
      <c r="L56" s="3">
        <f t="shared" si="5"/>
        <v>0</v>
      </c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3"/>
      <c r="AB56" s="23"/>
      <c r="AC56" s="23"/>
      <c r="AD56" s="23"/>
      <c r="AE56" s="23"/>
      <c r="AF56" s="23"/>
    </row>
    <row r="57" spans="1:32" s="1" customFormat="1" ht="64" x14ac:dyDescent="0.2">
      <c r="A57" s="5">
        <v>39</v>
      </c>
      <c r="B57" s="39" t="s">
        <v>95</v>
      </c>
      <c r="C57" s="45" t="s">
        <v>119</v>
      </c>
      <c r="D57" s="12" t="s">
        <v>96</v>
      </c>
      <c r="E57" s="12"/>
      <c r="F57" s="4" t="s">
        <v>17</v>
      </c>
      <c r="G57" s="47">
        <v>1955200</v>
      </c>
      <c r="H57" s="11"/>
      <c r="I57" s="5">
        <v>3</v>
      </c>
      <c r="J57" s="3">
        <f t="shared" si="17"/>
        <v>0</v>
      </c>
      <c r="K57" s="2">
        <v>0.23</v>
      </c>
      <c r="L57" s="3">
        <f t="shared" si="5"/>
        <v>0</v>
      </c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23"/>
      <c r="AB57" s="23"/>
      <c r="AC57" s="23"/>
      <c r="AD57" s="23"/>
      <c r="AE57" s="23"/>
      <c r="AF57" s="23"/>
    </row>
    <row r="58" spans="1:32" s="1" customFormat="1" ht="25.5" customHeight="1" x14ac:dyDescent="0.2">
      <c r="A58" s="5">
        <v>40</v>
      </c>
      <c r="B58" s="39" t="s">
        <v>97</v>
      </c>
      <c r="C58" s="39" t="s">
        <v>121</v>
      </c>
      <c r="D58" s="12" t="s">
        <v>98</v>
      </c>
      <c r="E58" s="12"/>
      <c r="F58" s="4" t="s">
        <v>17</v>
      </c>
      <c r="G58" s="47">
        <v>134160</v>
      </c>
      <c r="H58" s="11"/>
      <c r="I58" s="5">
        <v>3</v>
      </c>
      <c r="J58" s="3">
        <f t="shared" si="17"/>
        <v>0</v>
      </c>
      <c r="K58" s="2">
        <v>0.23</v>
      </c>
      <c r="L58" s="3">
        <f t="shared" si="5"/>
        <v>0</v>
      </c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  <c r="AC58" s="23"/>
      <c r="AD58" s="23"/>
      <c r="AE58" s="23"/>
      <c r="AF58" s="23"/>
    </row>
    <row r="59" spans="1:32" s="1" customFormat="1" ht="36.75" customHeight="1" x14ac:dyDescent="0.2">
      <c r="A59" s="5">
        <v>41</v>
      </c>
      <c r="B59" s="39" t="s">
        <v>99</v>
      </c>
      <c r="C59" s="39" t="s">
        <v>121</v>
      </c>
      <c r="D59" s="12" t="s">
        <v>100</v>
      </c>
      <c r="E59" s="12"/>
      <c r="F59" s="4" t="s">
        <v>17</v>
      </c>
      <c r="G59" s="47">
        <v>114400</v>
      </c>
      <c r="H59" s="11"/>
      <c r="I59" s="5">
        <v>3</v>
      </c>
      <c r="J59" s="3">
        <f t="shared" si="17"/>
        <v>0</v>
      </c>
      <c r="K59" s="2">
        <v>0.23</v>
      </c>
      <c r="L59" s="3">
        <f t="shared" si="5"/>
        <v>0</v>
      </c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</row>
    <row r="60" spans="1:32" s="1" customFormat="1" ht="26.25" customHeight="1" x14ac:dyDescent="0.2">
      <c r="A60" s="5"/>
      <c r="B60" s="51" t="s">
        <v>123</v>
      </c>
      <c r="C60" s="52"/>
      <c r="D60" s="52"/>
      <c r="E60" s="52"/>
      <c r="F60" s="52"/>
      <c r="G60" s="52"/>
      <c r="H60" s="52"/>
      <c r="I60" s="52"/>
      <c r="J60" s="52"/>
      <c r="K60" s="52"/>
      <c r="L60" s="5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3"/>
      <c r="AB60" s="23"/>
      <c r="AC60" s="23"/>
      <c r="AD60" s="23"/>
      <c r="AE60" s="23"/>
      <c r="AF60" s="23"/>
    </row>
    <row r="61" spans="1:32" s="1" customFormat="1" ht="36.75" customHeight="1" x14ac:dyDescent="0.2">
      <c r="A61" s="5">
        <v>42</v>
      </c>
      <c r="B61" s="39" t="s">
        <v>101</v>
      </c>
      <c r="C61" s="45" t="s">
        <v>119</v>
      </c>
      <c r="D61" s="46" t="s">
        <v>102</v>
      </c>
      <c r="E61" s="12"/>
      <c r="F61" s="4" t="s">
        <v>17</v>
      </c>
      <c r="G61" s="47"/>
      <c r="H61" s="11"/>
      <c r="I61" s="5">
        <v>3</v>
      </c>
      <c r="J61" s="3">
        <f t="shared" si="17"/>
        <v>0</v>
      </c>
      <c r="K61" s="2">
        <v>0.23</v>
      </c>
      <c r="L61" s="3">
        <f t="shared" si="5"/>
        <v>0</v>
      </c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23"/>
      <c r="AB61" s="23"/>
      <c r="AC61" s="23"/>
      <c r="AD61" s="23"/>
      <c r="AE61" s="23"/>
      <c r="AF61" s="23"/>
    </row>
    <row r="62" spans="1:32" s="1" customFormat="1" ht="32" x14ac:dyDescent="0.2">
      <c r="A62" s="5">
        <v>43</v>
      </c>
      <c r="B62" s="39" t="s">
        <v>103</v>
      </c>
      <c r="C62" s="45" t="s">
        <v>119</v>
      </c>
      <c r="D62" s="12" t="s">
        <v>104</v>
      </c>
      <c r="E62" s="12"/>
      <c r="F62" s="4" t="s">
        <v>17</v>
      </c>
      <c r="G62" s="47">
        <v>77480</v>
      </c>
      <c r="H62" s="11"/>
      <c r="I62" s="5">
        <v>3</v>
      </c>
      <c r="J62" s="3">
        <f t="shared" si="17"/>
        <v>0</v>
      </c>
      <c r="K62" s="2">
        <v>0.23</v>
      </c>
      <c r="L62" s="3">
        <f t="shared" si="5"/>
        <v>0</v>
      </c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23"/>
      <c r="AF62" s="23"/>
    </row>
    <row r="63" spans="1:32" s="1" customFormat="1" ht="138.75" customHeight="1" x14ac:dyDescent="0.2">
      <c r="A63" s="5">
        <v>44</v>
      </c>
      <c r="B63" s="39" t="s">
        <v>105</v>
      </c>
      <c r="C63" s="45" t="s">
        <v>119</v>
      </c>
      <c r="D63" s="12" t="s">
        <v>106</v>
      </c>
      <c r="E63" s="12"/>
      <c r="F63" s="4" t="s">
        <v>17</v>
      </c>
      <c r="G63" s="47">
        <v>51688</v>
      </c>
      <c r="H63" s="11"/>
      <c r="I63" s="5">
        <v>3</v>
      </c>
      <c r="J63" s="3">
        <f t="shared" si="17"/>
        <v>0</v>
      </c>
      <c r="K63" s="2">
        <v>0.23</v>
      </c>
      <c r="L63" s="3">
        <f t="shared" si="5"/>
        <v>0</v>
      </c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23"/>
      <c r="AF63" s="23"/>
    </row>
    <row r="64" spans="1:32" s="1" customFormat="1" ht="44.25" customHeight="1" x14ac:dyDescent="0.2">
      <c r="A64" s="5">
        <v>45</v>
      </c>
      <c r="B64" s="39" t="s">
        <v>107</v>
      </c>
      <c r="C64" s="45" t="s">
        <v>119</v>
      </c>
      <c r="D64" s="12" t="s">
        <v>108</v>
      </c>
      <c r="E64" s="12"/>
      <c r="F64" s="4" t="s">
        <v>17</v>
      </c>
      <c r="G64" s="47">
        <v>107640</v>
      </c>
      <c r="H64" s="11"/>
      <c r="I64" s="5">
        <v>3</v>
      </c>
      <c r="J64" s="3">
        <f t="shared" si="17"/>
        <v>0</v>
      </c>
      <c r="K64" s="2">
        <v>0.23</v>
      </c>
      <c r="L64" s="3">
        <f t="shared" si="5"/>
        <v>0</v>
      </c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23"/>
      <c r="AF64" s="23"/>
    </row>
    <row r="65" spans="1:32" s="1" customFormat="1" ht="44.25" customHeight="1" x14ac:dyDescent="0.2">
      <c r="A65" s="5">
        <v>46</v>
      </c>
      <c r="B65" s="39" t="s">
        <v>109</v>
      </c>
      <c r="C65" s="45" t="s">
        <v>119</v>
      </c>
      <c r="D65" s="12" t="s">
        <v>110</v>
      </c>
      <c r="E65" s="12"/>
      <c r="F65" s="4" t="s">
        <v>17</v>
      </c>
      <c r="G65" s="47">
        <v>152360</v>
      </c>
      <c r="H65" s="11"/>
      <c r="I65" s="5">
        <v>3</v>
      </c>
      <c r="J65" s="3">
        <f t="shared" si="17"/>
        <v>0</v>
      </c>
      <c r="K65" s="2">
        <v>0.23</v>
      </c>
      <c r="L65" s="3">
        <f t="shared" ref="L65" si="18">J65+K65*J65</f>
        <v>0</v>
      </c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23"/>
      <c r="AF65" s="23"/>
    </row>
    <row r="66" spans="1:32" s="1" customFormat="1" ht="44.25" customHeight="1" x14ac:dyDescent="0.2">
      <c r="A66" s="5">
        <v>47</v>
      </c>
      <c r="B66" s="39" t="s">
        <v>111</v>
      </c>
      <c r="C66" s="45" t="s">
        <v>119</v>
      </c>
      <c r="D66" s="12" t="s">
        <v>112</v>
      </c>
      <c r="E66" s="12"/>
      <c r="F66" s="4" t="s">
        <v>17</v>
      </c>
      <c r="G66" s="47">
        <v>526240</v>
      </c>
      <c r="H66" s="11"/>
      <c r="I66" s="5">
        <v>3</v>
      </c>
      <c r="J66" s="3">
        <f t="shared" si="17"/>
        <v>0</v>
      </c>
      <c r="K66" s="2">
        <v>0.23</v>
      </c>
      <c r="L66" s="3">
        <f t="shared" ref="L66" si="19">J66+K66*J66</f>
        <v>0</v>
      </c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23"/>
      <c r="AF66" s="23"/>
    </row>
    <row r="67" spans="1:32" s="1" customFormat="1" ht="16" x14ac:dyDescent="0.2">
      <c r="A67" s="5">
        <v>48</v>
      </c>
      <c r="B67" s="39" t="s">
        <v>113</v>
      </c>
      <c r="C67" s="39" t="s">
        <v>121</v>
      </c>
      <c r="D67" s="12" t="s">
        <v>114</v>
      </c>
      <c r="E67" s="12"/>
      <c r="F67" s="4" t="s">
        <v>58</v>
      </c>
      <c r="G67" s="4"/>
      <c r="H67" s="11"/>
      <c r="I67" s="5">
        <v>16</v>
      </c>
      <c r="J67" s="3">
        <f>H67*I67</f>
        <v>0</v>
      </c>
      <c r="K67" s="2">
        <v>0.23</v>
      </c>
      <c r="L67" s="3">
        <f>J67+K67*J67</f>
        <v>0</v>
      </c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23"/>
      <c r="AF67" s="23"/>
    </row>
    <row r="68" spans="1:32" s="1" customFormat="1" ht="25" customHeight="1" thickBot="1" x14ac:dyDescent="0.25">
      <c r="A68" s="55"/>
      <c r="B68" s="56"/>
      <c r="C68" s="56"/>
      <c r="D68" s="63" t="s">
        <v>129</v>
      </c>
      <c r="E68" s="57"/>
      <c r="F68" s="58"/>
      <c r="G68" s="58"/>
      <c r="H68" s="59"/>
      <c r="I68" s="60"/>
      <c r="J68" s="64">
        <v>133007960.8</v>
      </c>
      <c r="K68" s="61"/>
      <c r="L68" s="62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  <c r="AB68" s="23"/>
      <c r="AC68" s="23"/>
      <c r="AD68" s="23"/>
      <c r="AE68" s="23"/>
      <c r="AF68" s="23"/>
    </row>
    <row r="69" spans="1:32" ht="30" customHeight="1" thickBot="1" x14ac:dyDescent="0.25">
      <c r="A69" s="14" t="s">
        <v>115</v>
      </c>
      <c r="B69" s="40"/>
      <c r="C69" s="40"/>
      <c r="D69" s="35" t="s">
        <v>116</v>
      </c>
      <c r="E69" s="36"/>
      <c r="F69" s="37"/>
      <c r="G69" s="37"/>
      <c r="H69" s="43">
        <f>SUM(H20:H66)+H15</f>
        <v>0</v>
      </c>
      <c r="I69" s="37"/>
      <c r="J69" s="13">
        <f>SUM(J15:J67)</f>
        <v>0</v>
      </c>
      <c r="K69" s="6"/>
      <c r="L69" s="3">
        <f>SUM(L15:L67)</f>
        <v>0</v>
      </c>
      <c r="M69" s="25"/>
      <c r="N69" s="25"/>
      <c r="O69" s="25"/>
      <c r="P69" s="25"/>
      <c r="Q69" s="25"/>
      <c r="R69" s="25"/>
      <c r="S69" s="25"/>
      <c r="T69" s="25"/>
      <c r="U69" s="25"/>
      <c r="V69" s="25"/>
      <c r="W69" s="25"/>
      <c r="X69" s="25"/>
      <c r="Y69" s="25"/>
      <c r="Z69" s="25"/>
      <c r="AA69" s="25"/>
      <c r="AB69" s="25"/>
      <c r="AC69" s="25"/>
      <c r="AD69" s="25"/>
      <c r="AE69" s="25"/>
      <c r="AF69" s="25"/>
    </row>
    <row r="70" spans="1:32" x14ac:dyDescent="0.2">
      <c r="A70" s="25"/>
      <c r="B70" s="25"/>
      <c r="C70" s="25"/>
      <c r="D70" s="33"/>
      <c r="E70" s="33"/>
      <c r="F70" s="25"/>
      <c r="G70" s="25"/>
      <c r="H70" s="25"/>
      <c r="I70" s="25"/>
      <c r="J70" s="34"/>
      <c r="K70" s="25"/>
      <c r="L70" s="21"/>
      <c r="M70" s="25"/>
      <c r="N70" s="25"/>
      <c r="O70" s="25"/>
      <c r="P70" s="25"/>
      <c r="Q70" s="25"/>
      <c r="R70" s="25"/>
      <c r="S70" s="25"/>
      <c r="T70" s="25"/>
      <c r="U70" s="25"/>
      <c r="V70" s="25"/>
      <c r="W70" s="25"/>
      <c r="X70" s="25"/>
      <c r="Y70" s="25"/>
      <c r="Z70" s="25"/>
      <c r="AA70" s="25"/>
      <c r="AB70" s="25"/>
      <c r="AC70" s="25"/>
      <c r="AD70" s="25"/>
      <c r="AE70" s="25"/>
      <c r="AF70" s="25"/>
    </row>
    <row r="71" spans="1:32" x14ac:dyDescent="0.2">
      <c r="A71" s="25"/>
      <c r="B71" s="25"/>
      <c r="C71" s="25"/>
      <c r="D71" s="25"/>
      <c r="E71" s="25"/>
      <c r="F71" s="25"/>
      <c r="G71" s="25"/>
      <c r="H71" s="42">
        <f>SUM(H20:H65)</f>
        <v>0</v>
      </c>
      <c r="I71" s="25"/>
      <c r="J71" s="42">
        <f>J69-SUM(H15:H17)</f>
        <v>0</v>
      </c>
      <c r="K71" s="25"/>
      <c r="L71" s="25"/>
      <c r="M71" s="25"/>
      <c r="N71" s="25"/>
      <c r="O71" s="25"/>
      <c r="P71" s="25"/>
      <c r="Q71" s="25"/>
      <c r="R71" s="25"/>
      <c r="S71" s="25"/>
      <c r="T71" s="25"/>
      <c r="U71" s="25"/>
      <c r="V71" s="25"/>
      <c r="W71" s="25"/>
      <c r="X71" s="25"/>
      <c r="Y71" s="25"/>
      <c r="Z71" s="25"/>
      <c r="AA71" s="25"/>
      <c r="AB71" s="25"/>
      <c r="AC71" s="25"/>
      <c r="AD71" s="25"/>
      <c r="AE71" s="25"/>
      <c r="AF71" s="25"/>
    </row>
    <row r="72" spans="1:32" x14ac:dyDescent="0.2">
      <c r="A72" s="25"/>
      <c r="B72" s="25"/>
      <c r="C72" s="25"/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25"/>
      <c r="O72" s="25"/>
      <c r="P72" s="25"/>
      <c r="Q72" s="25"/>
      <c r="R72" s="25"/>
      <c r="S72" s="25"/>
      <c r="T72" s="25"/>
      <c r="U72" s="25"/>
      <c r="V72" s="25"/>
      <c r="W72" s="25"/>
      <c r="X72" s="25"/>
      <c r="Y72" s="25"/>
      <c r="Z72" s="25"/>
      <c r="AA72" s="25"/>
      <c r="AB72" s="25"/>
      <c r="AC72" s="25"/>
      <c r="AD72" s="25"/>
      <c r="AE72" s="25"/>
      <c r="AF72" s="25"/>
    </row>
    <row r="73" spans="1:32" x14ac:dyDescent="0.2">
      <c r="A73" s="25"/>
      <c r="B73" s="25"/>
      <c r="C73" s="25"/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5"/>
      <c r="O73" s="25"/>
      <c r="P73" s="25"/>
      <c r="Q73" s="25"/>
      <c r="R73" s="25"/>
      <c r="S73" s="25"/>
      <c r="T73" s="25"/>
      <c r="U73" s="25"/>
      <c r="V73" s="25"/>
      <c r="W73" s="25"/>
      <c r="X73" s="25"/>
      <c r="Y73" s="25"/>
      <c r="Z73" s="25"/>
      <c r="AA73" s="25"/>
      <c r="AB73" s="25"/>
      <c r="AC73" s="25"/>
      <c r="AD73" s="25"/>
      <c r="AE73" s="25"/>
      <c r="AF73" s="25"/>
    </row>
    <row r="74" spans="1:32" x14ac:dyDescent="0.2">
      <c r="A74" s="25"/>
      <c r="B74" s="25"/>
      <c r="C74" s="25"/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  <c r="U74" s="25"/>
      <c r="V74" s="25"/>
      <c r="W74" s="25"/>
      <c r="X74" s="25"/>
      <c r="Y74" s="25"/>
      <c r="Z74" s="25"/>
      <c r="AA74" s="25"/>
      <c r="AB74" s="25"/>
      <c r="AC74" s="25"/>
      <c r="AD74" s="25"/>
      <c r="AE74" s="25"/>
      <c r="AF74" s="25"/>
    </row>
    <row r="75" spans="1:32" x14ac:dyDescent="0.2">
      <c r="A75" s="25"/>
      <c r="B75" s="25"/>
      <c r="C75" s="25"/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  <c r="U75" s="25"/>
      <c r="V75" s="25"/>
      <c r="W75" s="25"/>
      <c r="X75" s="25"/>
      <c r="Y75" s="25"/>
      <c r="Z75" s="25"/>
      <c r="AA75" s="25"/>
      <c r="AB75" s="25"/>
      <c r="AC75" s="25"/>
      <c r="AD75" s="25"/>
      <c r="AE75" s="25"/>
      <c r="AF75" s="25"/>
    </row>
    <row r="76" spans="1:32" x14ac:dyDescent="0.2">
      <c r="A76" s="25"/>
      <c r="B76" s="25"/>
      <c r="C76" s="25"/>
      <c r="D76" s="25"/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  <c r="AA76" s="25"/>
      <c r="AB76" s="25"/>
      <c r="AC76" s="25"/>
      <c r="AD76" s="25"/>
      <c r="AE76" s="25"/>
      <c r="AF76" s="25"/>
    </row>
    <row r="77" spans="1:32" x14ac:dyDescent="0.2">
      <c r="A77" s="25"/>
      <c r="B77" s="25"/>
      <c r="C77" s="25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  <c r="AA77" s="25"/>
      <c r="AB77" s="25"/>
      <c r="AC77" s="25"/>
      <c r="AD77" s="25"/>
      <c r="AE77" s="25"/>
      <c r="AF77" s="25"/>
    </row>
    <row r="78" spans="1:32" x14ac:dyDescent="0.2">
      <c r="A78" s="25"/>
      <c r="B78" s="25"/>
      <c r="C78" s="25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25"/>
      <c r="AB78" s="25"/>
      <c r="AC78" s="25"/>
      <c r="AD78" s="25"/>
      <c r="AE78" s="25"/>
      <c r="AF78" s="25"/>
    </row>
    <row r="79" spans="1:32" x14ac:dyDescent="0.2">
      <c r="A79" s="25"/>
      <c r="B79" s="25"/>
      <c r="C79" s="25"/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  <c r="U79" s="25"/>
      <c r="V79" s="25"/>
      <c r="W79" s="25"/>
      <c r="X79" s="25"/>
      <c r="Y79" s="25"/>
      <c r="Z79" s="25"/>
      <c r="AA79" s="25"/>
      <c r="AB79" s="25"/>
      <c r="AC79" s="25"/>
      <c r="AD79" s="25"/>
      <c r="AE79" s="25"/>
      <c r="AF79" s="25"/>
    </row>
    <row r="80" spans="1:32" x14ac:dyDescent="0.2">
      <c r="A80" s="25"/>
      <c r="B80" s="25"/>
      <c r="C80" s="25"/>
      <c r="D80" s="25"/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  <c r="U80" s="25"/>
      <c r="V80" s="25"/>
      <c r="W80" s="25"/>
      <c r="X80" s="25"/>
      <c r="Y80" s="25"/>
      <c r="Z80" s="25"/>
      <c r="AA80" s="25"/>
      <c r="AB80" s="25"/>
      <c r="AC80" s="25"/>
      <c r="AD80" s="25"/>
      <c r="AE80" s="25"/>
      <c r="AF80" s="25"/>
    </row>
    <row r="81" spans="1:32" x14ac:dyDescent="0.2">
      <c r="A81" s="25"/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25"/>
      <c r="AD81" s="25"/>
      <c r="AE81" s="25"/>
      <c r="AF81" s="25"/>
    </row>
    <row r="82" spans="1:32" x14ac:dyDescent="0.2">
      <c r="A82" s="25"/>
      <c r="B82" s="25"/>
      <c r="C82" s="25"/>
      <c r="D82" s="25"/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25"/>
      <c r="AE82" s="25"/>
      <c r="AF82" s="25"/>
    </row>
    <row r="83" spans="1:32" x14ac:dyDescent="0.2">
      <c r="A83" s="25"/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  <c r="AA83" s="25"/>
      <c r="AB83" s="25"/>
      <c r="AC83" s="25"/>
      <c r="AD83" s="25"/>
      <c r="AE83" s="25"/>
      <c r="AF83" s="25"/>
    </row>
    <row r="84" spans="1:32" x14ac:dyDescent="0.2">
      <c r="A84" s="25"/>
      <c r="B84" s="25"/>
      <c r="C84" s="25"/>
      <c r="D84" s="25"/>
      <c r="E84" s="25"/>
      <c r="F84" s="25"/>
      <c r="G84" s="25"/>
      <c r="H84" s="25"/>
      <c r="I84" s="25"/>
      <c r="J84" s="25"/>
      <c r="K84" s="25"/>
      <c r="L84" s="25"/>
      <c r="M84" s="25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  <c r="AA84" s="25"/>
      <c r="AB84" s="25"/>
      <c r="AC84" s="25"/>
      <c r="AD84" s="25"/>
      <c r="AE84" s="25"/>
      <c r="AF84" s="25"/>
    </row>
    <row r="85" spans="1:32" x14ac:dyDescent="0.2">
      <c r="A85" s="25"/>
      <c r="B85" s="25"/>
      <c r="C85" s="25"/>
      <c r="D85" s="25"/>
      <c r="E85" s="25"/>
      <c r="F85" s="25"/>
      <c r="G85" s="25"/>
      <c r="H85" s="25"/>
      <c r="I85" s="25"/>
      <c r="J85" s="25"/>
      <c r="K85" s="25"/>
      <c r="L85" s="25"/>
      <c r="M85" s="25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  <c r="AA85" s="25"/>
      <c r="AB85" s="25"/>
      <c r="AC85" s="25"/>
      <c r="AD85" s="25"/>
      <c r="AE85" s="25"/>
      <c r="AF85" s="25"/>
    </row>
    <row r="86" spans="1:32" x14ac:dyDescent="0.2">
      <c r="A86" s="25"/>
      <c r="B86" s="25"/>
      <c r="C86" s="25"/>
      <c r="D86" s="25"/>
      <c r="E86" s="25"/>
      <c r="F86" s="25"/>
      <c r="G86" s="25"/>
      <c r="H86" s="25"/>
      <c r="I86" s="25"/>
      <c r="J86" s="25"/>
      <c r="K86" s="25"/>
      <c r="L86" s="25"/>
      <c r="M86" s="25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  <c r="AA86" s="25"/>
      <c r="AB86" s="25"/>
      <c r="AC86" s="25"/>
      <c r="AD86" s="25"/>
      <c r="AE86" s="25"/>
      <c r="AF86" s="25"/>
    </row>
    <row r="87" spans="1:32" x14ac:dyDescent="0.2">
      <c r="A87" s="25"/>
      <c r="B87" s="25"/>
      <c r="C87" s="25"/>
      <c r="D87" s="25"/>
      <c r="E87" s="25"/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  <c r="AA87" s="25"/>
      <c r="AB87" s="25"/>
      <c r="AC87" s="25"/>
      <c r="AD87" s="25"/>
      <c r="AE87" s="25"/>
      <c r="AF87" s="25"/>
    </row>
    <row r="88" spans="1:32" x14ac:dyDescent="0.2">
      <c r="A88" s="25"/>
      <c r="B88" s="25"/>
      <c r="C88" s="25"/>
      <c r="D88" s="25"/>
      <c r="E88" s="25"/>
      <c r="F88" s="25"/>
      <c r="G88" s="25"/>
      <c r="H88" s="25"/>
      <c r="I88" s="25"/>
      <c r="J88" s="25"/>
      <c r="K88" s="25"/>
      <c r="L88" s="25"/>
      <c r="M88" s="25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25"/>
      <c r="AD88" s="25"/>
      <c r="AE88" s="25"/>
      <c r="AF88" s="25"/>
    </row>
    <row r="89" spans="1:32" x14ac:dyDescent="0.2">
      <c r="A89" s="25"/>
      <c r="B89" s="25"/>
      <c r="C89" s="25"/>
      <c r="D89" s="25"/>
      <c r="E89" s="25"/>
      <c r="F89" s="25"/>
      <c r="G89" s="25"/>
      <c r="H89" s="25"/>
      <c r="I89" s="25"/>
      <c r="J89" s="25"/>
      <c r="K89" s="25"/>
      <c r="L89" s="25"/>
      <c r="M89" s="25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  <c r="AA89" s="25"/>
      <c r="AB89" s="25"/>
      <c r="AC89" s="25"/>
      <c r="AD89" s="25"/>
      <c r="AE89" s="25"/>
      <c r="AF89" s="25"/>
    </row>
    <row r="90" spans="1:32" x14ac:dyDescent="0.2">
      <c r="A90" s="25"/>
      <c r="B90" s="25"/>
      <c r="C90" s="25"/>
      <c r="D90" s="25"/>
      <c r="E90" s="25"/>
      <c r="F90" s="25"/>
      <c r="G90" s="25"/>
      <c r="H90" s="25"/>
      <c r="I90" s="25"/>
      <c r="J90" s="25"/>
      <c r="K90" s="25"/>
      <c r="L90" s="25"/>
      <c r="M90" s="25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25"/>
      <c r="AD90" s="25"/>
      <c r="AE90" s="25"/>
      <c r="AF90" s="25"/>
    </row>
    <row r="91" spans="1:32" x14ac:dyDescent="0.2">
      <c r="A91" s="25"/>
      <c r="B91" s="25"/>
      <c r="C91" s="25"/>
      <c r="D91" s="25"/>
      <c r="E91" s="25"/>
      <c r="F91" s="25"/>
      <c r="G91" s="25"/>
      <c r="H91" s="25"/>
      <c r="I91" s="25"/>
      <c r="J91" s="25"/>
      <c r="K91" s="25"/>
      <c r="L91" s="25"/>
      <c r="M91" s="25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  <c r="AA91" s="25"/>
      <c r="AB91" s="25"/>
      <c r="AC91" s="25"/>
      <c r="AD91" s="25"/>
      <c r="AE91" s="25"/>
      <c r="AF91" s="25"/>
    </row>
    <row r="92" spans="1:32" x14ac:dyDescent="0.2">
      <c r="A92" s="25"/>
      <c r="B92" s="25"/>
      <c r="C92" s="25"/>
      <c r="D92" s="25"/>
      <c r="E92" s="25"/>
      <c r="F92" s="25"/>
      <c r="G92" s="25"/>
      <c r="H92" s="25"/>
      <c r="I92" s="25"/>
      <c r="J92" s="25"/>
      <c r="K92" s="25"/>
      <c r="L92" s="25"/>
      <c r="M92" s="25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  <c r="AA92" s="25"/>
      <c r="AB92" s="25"/>
      <c r="AC92" s="25"/>
      <c r="AD92" s="25"/>
      <c r="AE92" s="25"/>
      <c r="AF92" s="25"/>
    </row>
    <row r="93" spans="1:32" x14ac:dyDescent="0.2">
      <c r="A93" s="25"/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  <c r="AA93" s="25"/>
      <c r="AB93" s="25"/>
      <c r="AC93" s="25"/>
      <c r="AD93" s="25"/>
      <c r="AE93" s="25"/>
      <c r="AF93" s="25"/>
    </row>
    <row r="94" spans="1:32" x14ac:dyDescent="0.2">
      <c r="A94" s="25"/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25"/>
      <c r="M94" s="25"/>
      <c r="N94" s="25"/>
      <c r="O94" s="25"/>
      <c r="P94" s="25"/>
      <c r="Q94" s="25"/>
      <c r="R94" s="25"/>
      <c r="S94" s="25"/>
      <c r="T94" s="25"/>
      <c r="U94" s="25"/>
      <c r="V94" s="25"/>
      <c r="W94" s="25"/>
      <c r="X94" s="25"/>
      <c r="Y94" s="25"/>
      <c r="Z94" s="25"/>
      <c r="AA94" s="25"/>
      <c r="AB94" s="25"/>
      <c r="AC94" s="25"/>
      <c r="AD94" s="25"/>
      <c r="AE94" s="25"/>
      <c r="AF94" s="25"/>
    </row>
    <row r="95" spans="1:32" x14ac:dyDescent="0.2">
      <c r="A95" s="25"/>
      <c r="B95" s="25"/>
      <c r="C95" s="25"/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25"/>
      <c r="O95" s="25"/>
      <c r="P95" s="25"/>
      <c r="Q95" s="25"/>
      <c r="R95" s="25"/>
      <c r="S95" s="25"/>
      <c r="T95" s="25"/>
      <c r="U95" s="25"/>
      <c r="V95" s="25"/>
      <c r="W95" s="25"/>
      <c r="X95" s="25"/>
      <c r="Y95" s="25"/>
      <c r="Z95" s="25"/>
      <c r="AA95" s="25"/>
      <c r="AB95" s="25"/>
      <c r="AC95" s="25"/>
      <c r="AD95" s="25"/>
      <c r="AE95" s="25"/>
      <c r="AF95" s="25"/>
    </row>
    <row r="96" spans="1:32" x14ac:dyDescent="0.2">
      <c r="A96" s="25"/>
      <c r="B96" s="25"/>
      <c r="C96" s="25"/>
      <c r="D96" s="25"/>
      <c r="E96" s="25"/>
      <c r="F96" s="25"/>
      <c r="G96" s="25"/>
      <c r="H96" s="25"/>
      <c r="I96" s="25"/>
      <c r="J96" s="25"/>
      <c r="K96" s="25"/>
      <c r="L96" s="25"/>
      <c r="M96" s="25"/>
      <c r="N96" s="25"/>
      <c r="O96" s="25"/>
      <c r="P96" s="25"/>
      <c r="Q96" s="25"/>
      <c r="R96" s="25"/>
      <c r="S96" s="25"/>
      <c r="T96" s="25"/>
      <c r="U96" s="25"/>
      <c r="V96" s="25"/>
      <c r="W96" s="25"/>
      <c r="X96" s="25"/>
      <c r="Y96" s="25"/>
      <c r="Z96" s="25"/>
      <c r="AA96" s="25"/>
      <c r="AB96" s="25"/>
      <c r="AC96" s="25"/>
      <c r="AD96" s="25"/>
      <c r="AE96" s="25"/>
      <c r="AF96" s="25"/>
    </row>
    <row r="97" spans="1:32" x14ac:dyDescent="0.2">
      <c r="A97" s="25"/>
      <c r="B97" s="25"/>
      <c r="C97" s="25"/>
      <c r="D97" s="25"/>
      <c r="E97" s="25"/>
      <c r="F97" s="25"/>
      <c r="G97" s="25"/>
      <c r="H97" s="25"/>
      <c r="I97" s="25"/>
      <c r="J97" s="25"/>
      <c r="K97" s="25"/>
      <c r="L97" s="25"/>
      <c r="M97" s="25"/>
      <c r="N97" s="25"/>
      <c r="O97" s="25"/>
      <c r="P97" s="25"/>
      <c r="Q97" s="25"/>
      <c r="R97" s="25"/>
      <c r="S97" s="25"/>
      <c r="T97" s="25"/>
      <c r="U97" s="25"/>
      <c r="V97" s="25"/>
      <c r="W97" s="25"/>
      <c r="X97" s="25"/>
      <c r="Y97" s="25"/>
      <c r="Z97" s="25"/>
      <c r="AA97" s="25"/>
      <c r="AB97" s="25"/>
      <c r="AC97" s="25"/>
      <c r="AD97" s="25"/>
      <c r="AE97" s="25"/>
      <c r="AF97" s="25"/>
    </row>
    <row r="98" spans="1:32" x14ac:dyDescent="0.2">
      <c r="A98" s="25"/>
      <c r="B98" s="25"/>
      <c r="C98" s="25"/>
      <c r="D98" s="25"/>
      <c r="E98" s="25"/>
      <c r="F98" s="25"/>
      <c r="G98" s="25"/>
      <c r="H98" s="25"/>
      <c r="I98" s="25"/>
      <c r="J98" s="25"/>
      <c r="K98" s="25"/>
      <c r="L98" s="25"/>
      <c r="M98" s="25"/>
      <c r="N98" s="25"/>
      <c r="O98" s="25"/>
      <c r="P98" s="25"/>
      <c r="Q98" s="25"/>
      <c r="R98" s="25"/>
      <c r="S98" s="25"/>
      <c r="T98" s="25"/>
      <c r="U98" s="25"/>
      <c r="V98" s="25"/>
      <c r="W98" s="25"/>
      <c r="X98" s="25"/>
      <c r="Y98" s="25"/>
      <c r="Z98" s="25"/>
      <c r="AA98" s="25"/>
      <c r="AB98" s="25"/>
      <c r="AC98" s="25"/>
      <c r="AD98" s="25"/>
      <c r="AE98" s="25"/>
      <c r="AF98" s="25"/>
    </row>
    <row r="99" spans="1:32" x14ac:dyDescent="0.2">
      <c r="A99" s="25"/>
      <c r="B99" s="25"/>
      <c r="C99" s="25"/>
      <c r="D99" s="25"/>
      <c r="E99" s="25"/>
      <c r="F99" s="25"/>
      <c r="G99" s="25"/>
      <c r="H99" s="25"/>
      <c r="I99" s="25"/>
      <c r="J99" s="25"/>
      <c r="K99" s="25"/>
      <c r="L99" s="25"/>
      <c r="M99" s="25"/>
      <c r="N99" s="25"/>
      <c r="O99" s="25"/>
      <c r="P99" s="25"/>
      <c r="Q99" s="25"/>
      <c r="R99" s="25"/>
      <c r="S99" s="25"/>
      <c r="T99" s="25"/>
      <c r="U99" s="25"/>
      <c r="V99" s="25"/>
      <c r="W99" s="25"/>
      <c r="X99" s="25"/>
      <c r="Y99" s="25"/>
      <c r="Z99" s="25"/>
      <c r="AA99" s="25"/>
      <c r="AB99" s="25"/>
      <c r="AC99" s="25"/>
      <c r="AD99" s="25"/>
      <c r="AE99" s="25"/>
      <c r="AF99" s="25"/>
    </row>
    <row r="100" spans="1:32" x14ac:dyDescent="0.2">
      <c r="A100" s="25"/>
      <c r="B100" s="25"/>
      <c r="C100" s="25"/>
      <c r="D100" s="25"/>
      <c r="E100" s="25"/>
      <c r="F100" s="25"/>
      <c r="G100" s="25"/>
      <c r="H100" s="25"/>
      <c r="I100" s="25"/>
      <c r="J100" s="25"/>
      <c r="K100" s="25"/>
      <c r="L100" s="25"/>
      <c r="M100" s="25"/>
      <c r="N100" s="25"/>
      <c r="O100" s="25"/>
      <c r="P100" s="25"/>
      <c r="Q100" s="25"/>
      <c r="R100" s="25"/>
      <c r="S100" s="25"/>
      <c r="T100" s="25"/>
      <c r="U100" s="25"/>
      <c r="V100" s="25"/>
      <c r="W100" s="25"/>
      <c r="X100" s="25"/>
      <c r="Y100" s="25"/>
      <c r="Z100" s="25"/>
      <c r="AA100" s="25"/>
      <c r="AB100" s="25"/>
      <c r="AC100" s="25"/>
      <c r="AD100" s="25"/>
      <c r="AE100" s="25"/>
      <c r="AF100" s="25"/>
    </row>
    <row r="101" spans="1:32" x14ac:dyDescent="0.2">
      <c r="A101" s="25"/>
      <c r="B101" s="25"/>
      <c r="C101" s="25"/>
      <c r="D101" s="25"/>
      <c r="E101" s="25"/>
      <c r="F101" s="25"/>
      <c r="G101" s="25"/>
      <c r="H101" s="25"/>
      <c r="I101" s="25"/>
      <c r="J101" s="25"/>
      <c r="K101" s="25"/>
      <c r="L101" s="25"/>
      <c r="M101" s="25"/>
      <c r="N101" s="25"/>
      <c r="O101" s="25"/>
      <c r="P101" s="25"/>
      <c r="Q101" s="25"/>
      <c r="R101" s="25"/>
      <c r="S101" s="25"/>
      <c r="T101" s="25"/>
      <c r="U101" s="25"/>
      <c r="V101" s="25"/>
      <c r="W101" s="25"/>
      <c r="X101" s="25"/>
      <c r="Y101" s="25"/>
      <c r="Z101" s="25"/>
      <c r="AA101" s="25"/>
      <c r="AB101" s="25"/>
      <c r="AC101" s="25"/>
      <c r="AD101" s="25"/>
      <c r="AE101" s="25"/>
      <c r="AF101" s="25"/>
    </row>
    <row r="102" spans="1:32" x14ac:dyDescent="0.2">
      <c r="A102" s="25"/>
      <c r="B102" s="25"/>
      <c r="C102" s="25"/>
      <c r="D102" s="25"/>
      <c r="E102" s="25"/>
      <c r="F102" s="25"/>
      <c r="G102" s="25"/>
      <c r="H102" s="25"/>
      <c r="I102" s="25"/>
      <c r="J102" s="25"/>
      <c r="K102" s="25"/>
      <c r="L102" s="25"/>
      <c r="M102" s="25"/>
      <c r="N102" s="25"/>
      <c r="O102" s="25"/>
      <c r="P102" s="25"/>
      <c r="Q102" s="25"/>
      <c r="R102" s="25"/>
      <c r="S102" s="25"/>
      <c r="T102" s="25"/>
      <c r="U102" s="25"/>
      <c r="V102" s="25"/>
      <c r="W102" s="25"/>
      <c r="X102" s="25"/>
      <c r="Y102" s="25"/>
      <c r="Z102" s="25"/>
      <c r="AA102" s="25"/>
      <c r="AB102" s="25"/>
      <c r="AC102" s="25"/>
      <c r="AD102" s="25"/>
      <c r="AE102" s="25"/>
      <c r="AF102" s="25"/>
    </row>
    <row r="103" spans="1:32" x14ac:dyDescent="0.2">
      <c r="A103" s="25"/>
      <c r="B103" s="25"/>
      <c r="C103" s="25"/>
      <c r="D103" s="25"/>
      <c r="E103" s="25"/>
      <c r="F103" s="25"/>
      <c r="G103" s="25"/>
      <c r="H103" s="25"/>
      <c r="I103" s="25"/>
      <c r="J103" s="25"/>
      <c r="K103" s="25"/>
      <c r="L103" s="25"/>
      <c r="M103" s="25"/>
      <c r="N103" s="25"/>
      <c r="O103" s="25"/>
      <c r="P103" s="25"/>
      <c r="Q103" s="25"/>
      <c r="R103" s="25"/>
      <c r="S103" s="25"/>
      <c r="T103" s="25"/>
      <c r="U103" s="25"/>
      <c r="V103" s="25"/>
      <c r="W103" s="25"/>
      <c r="X103" s="25"/>
      <c r="Y103" s="25"/>
      <c r="Z103" s="25"/>
      <c r="AA103" s="25"/>
      <c r="AB103" s="25"/>
      <c r="AC103" s="25"/>
      <c r="AD103" s="25"/>
      <c r="AE103" s="25"/>
      <c r="AF103" s="25"/>
    </row>
    <row r="104" spans="1:32" x14ac:dyDescent="0.2">
      <c r="A104" s="25"/>
      <c r="B104" s="25"/>
      <c r="C104" s="25"/>
      <c r="D104" s="25"/>
      <c r="E104" s="25"/>
      <c r="F104" s="25"/>
      <c r="G104" s="25"/>
      <c r="H104" s="25"/>
      <c r="I104" s="25"/>
      <c r="J104" s="25"/>
      <c r="K104" s="25"/>
      <c r="L104" s="25"/>
      <c r="M104" s="25"/>
      <c r="N104" s="25"/>
      <c r="O104" s="25"/>
      <c r="P104" s="25"/>
      <c r="Q104" s="25"/>
      <c r="R104" s="25"/>
      <c r="S104" s="25"/>
      <c r="T104" s="25"/>
      <c r="U104" s="25"/>
      <c r="V104" s="25"/>
      <c r="W104" s="25"/>
      <c r="X104" s="25"/>
      <c r="Y104" s="25"/>
      <c r="Z104" s="25"/>
      <c r="AA104" s="25"/>
      <c r="AB104" s="25"/>
      <c r="AC104" s="25"/>
      <c r="AD104" s="25"/>
      <c r="AE104" s="25"/>
      <c r="AF104" s="25"/>
    </row>
    <row r="105" spans="1:32" x14ac:dyDescent="0.2">
      <c r="A105" s="25"/>
      <c r="B105" s="25"/>
      <c r="C105" s="25"/>
      <c r="D105" s="25"/>
      <c r="E105" s="25"/>
      <c r="F105" s="25"/>
      <c r="G105" s="25"/>
      <c r="H105" s="25"/>
      <c r="I105" s="25"/>
      <c r="J105" s="25"/>
      <c r="K105" s="25"/>
      <c r="L105" s="25"/>
      <c r="M105" s="25"/>
      <c r="N105" s="25"/>
      <c r="O105" s="25"/>
      <c r="P105" s="25"/>
      <c r="Q105" s="25"/>
      <c r="R105" s="25"/>
      <c r="S105" s="25"/>
      <c r="T105" s="25"/>
      <c r="U105" s="25"/>
      <c r="V105" s="25"/>
      <c r="W105" s="25"/>
      <c r="X105" s="25"/>
      <c r="Y105" s="25"/>
      <c r="Z105" s="25"/>
      <c r="AA105" s="25"/>
      <c r="AB105" s="25"/>
      <c r="AC105" s="25"/>
      <c r="AD105" s="25"/>
      <c r="AE105" s="25"/>
      <c r="AF105" s="25"/>
    </row>
    <row r="106" spans="1:32" x14ac:dyDescent="0.2">
      <c r="A106" s="25"/>
      <c r="B106" s="25"/>
      <c r="C106" s="25"/>
      <c r="D106" s="25"/>
      <c r="E106" s="25"/>
      <c r="F106" s="25"/>
      <c r="G106" s="25"/>
      <c r="H106" s="25"/>
      <c r="I106" s="25"/>
      <c r="J106" s="25"/>
      <c r="K106" s="25"/>
      <c r="L106" s="25"/>
      <c r="M106" s="25"/>
      <c r="N106" s="25"/>
      <c r="O106" s="25"/>
      <c r="P106" s="25"/>
      <c r="Q106" s="25"/>
      <c r="R106" s="25"/>
      <c r="S106" s="25"/>
      <c r="T106" s="25"/>
      <c r="U106" s="25"/>
      <c r="V106" s="25"/>
      <c r="W106" s="25"/>
      <c r="X106" s="25"/>
      <c r="Y106" s="25"/>
      <c r="Z106" s="25"/>
      <c r="AA106" s="25"/>
      <c r="AB106" s="25"/>
      <c r="AC106" s="25"/>
      <c r="AD106" s="25"/>
      <c r="AE106" s="25"/>
      <c r="AF106" s="25"/>
    </row>
    <row r="107" spans="1:32" x14ac:dyDescent="0.2">
      <c r="A107" s="25"/>
      <c r="B107" s="25"/>
      <c r="C107" s="25"/>
      <c r="D107" s="25"/>
      <c r="E107" s="25"/>
      <c r="F107" s="25"/>
      <c r="G107" s="25"/>
      <c r="H107" s="25"/>
      <c r="I107" s="25"/>
      <c r="J107" s="25"/>
      <c r="K107" s="25"/>
      <c r="L107" s="25"/>
      <c r="M107" s="25"/>
      <c r="N107" s="25"/>
      <c r="O107" s="25"/>
      <c r="P107" s="25"/>
      <c r="Q107" s="25"/>
      <c r="R107" s="25"/>
      <c r="S107" s="25"/>
      <c r="T107" s="25"/>
      <c r="U107" s="25"/>
      <c r="V107" s="25"/>
      <c r="W107" s="25"/>
      <c r="X107" s="25"/>
      <c r="Y107" s="25"/>
      <c r="Z107" s="25"/>
      <c r="AA107" s="25"/>
      <c r="AB107" s="25"/>
      <c r="AC107" s="25"/>
      <c r="AD107" s="25"/>
      <c r="AE107" s="25"/>
      <c r="AF107" s="25"/>
    </row>
    <row r="108" spans="1:32" x14ac:dyDescent="0.2">
      <c r="A108" s="25"/>
      <c r="B108" s="25"/>
      <c r="C108" s="25"/>
      <c r="D108" s="25"/>
      <c r="E108" s="25"/>
      <c r="F108" s="25"/>
      <c r="G108" s="25"/>
      <c r="H108" s="25"/>
      <c r="I108" s="25"/>
      <c r="J108" s="25"/>
      <c r="K108" s="25"/>
      <c r="L108" s="25"/>
      <c r="M108" s="25"/>
      <c r="N108" s="25"/>
      <c r="O108" s="25"/>
      <c r="P108" s="25"/>
      <c r="Q108" s="25"/>
      <c r="R108" s="25"/>
      <c r="S108" s="25"/>
      <c r="T108" s="25"/>
      <c r="U108" s="25"/>
      <c r="V108" s="25"/>
      <c r="W108" s="25"/>
      <c r="X108" s="25"/>
      <c r="Y108" s="25"/>
      <c r="Z108" s="25"/>
      <c r="AA108" s="25"/>
      <c r="AB108" s="25"/>
      <c r="AC108" s="25"/>
      <c r="AD108" s="25"/>
      <c r="AE108" s="25"/>
      <c r="AF108" s="25"/>
    </row>
    <row r="109" spans="1:32" x14ac:dyDescent="0.2">
      <c r="A109" s="25"/>
      <c r="B109" s="25"/>
      <c r="C109" s="25"/>
      <c r="D109" s="25"/>
      <c r="E109" s="25"/>
      <c r="F109" s="25"/>
      <c r="G109" s="25"/>
      <c r="H109" s="25"/>
      <c r="I109" s="25"/>
      <c r="J109" s="25"/>
      <c r="K109" s="25"/>
      <c r="L109" s="25"/>
      <c r="M109" s="25"/>
      <c r="N109" s="25"/>
      <c r="O109" s="25"/>
      <c r="P109" s="25"/>
      <c r="Q109" s="25"/>
      <c r="R109" s="25"/>
      <c r="S109" s="25"/>
      <c r="T109" s="25"/>
      <c r="U109" s="25"/>
      <c r="V109" s="25"/>
      <c r="W109" s="25"/>
      <c r="X109" s="25"/>
      <c r="Y109" s="25"/>
      <c r="Z109" s="25"/>
      <c r="AA109" s="25"/>
      <c r="AB109" s="25"/>
      <c r="AC109" s="25"/>
      <c r="AD109" s="25"/>
      <c r="AE109" s="25"/>
      <c r="AF109" s="25"/>
    </row>
    <row r="110" spans="1:32" x14ac:dyDescent="0.2">
      <c r="A110" s="25"/>
      <c r="B110" s="25"/>
      <c r="C110" s="25"/>
      <c r="D110" s="25"/>
      <c r="E110" s="25"/>
      <c r="F110" s="25"/>
      <c r="G110" s="25"/>
      <c r="H110" s="25"/>
      <c r="I110" s="25"/>
      <c r="J110" s="25"/>
      <c r="K110" s="25"/>
      <c r="L110" s="25"/>
      <c r="M110" s="25"/>
      <c r="N110" s="25"/>
      <c r="O110" s="25"/>
      <c r="P110" s="25"/>
      <c r="Q110" s="25"/>
      <c r="R110" s="25"/>
      <c r="S110" s="25"/>
      <c r="T110" s="25"/>
      <c r="U110" s="25"/>
      <c r="V110" s="25"/>
      <c r="W110" s="25"/>
      <c r="X110" s="25"/>
      <c r="Y110" s="25"/>
      <c r="Z110" s="25"/>
      <c r="AA110" s="25"/>
      <c r="AB110" s="25"/>
      <c r="AC110" s="25"/>
      <c r="AD110" s="25"/>
      <c r="AE110" s="25"/>
      <c r="AF110" s="25"/>
    </row>
    <row r="111" spans="1:32" x14ac:dyDescent="0.2">
      <c r="A111" s="25"/>
      <c r="B111" s="25"/>
      <c r="C111" s="25"/>
      <c r="D111" s="25"/>
      <c r="E111" s="25"/>
      <c r="F111" s="25"/>
      <c r="G111" s="25"/>
      <c r="H111" s="25"/>
      <c r="I111" s="25"/>
      <c r="J111" s="25"/>
      <c r="K111" s="25"/>
      <c r="L111" s="25"/>
      <c r="M111" s="25"/>
      <c r="N111" s="25"/>
      <c r="O111" s="25"/>
      <c r="P111" s="25"/>
      <c r="Q111" s="25"/>
      <c r="R111" s="25"/>
      <c r="S111" s="25"/>
      <c r="T111" s="25"/>
      <c r="U111" s="25"/>
      <c r="V111" s="25"/>
      <c r="W111" s="25"/>
      <c r="X111" s="25"/>
      <c r="Y111" s="25"/>
      <c r="Z111" s="25"/>
      <c r="AA111" s="25"/>
      <c r="AB111" s="25"/>
      <c r="AC111" s="25"/>
      <c r="AD111" s="25"/>
      <c r="AE111" s="25"/>
      <c r="AF111" s="25"/>
    </row>
    <row r="112" spans="1:32" x14ac:dyDescent="0.2">
      <c r="A112" s="25"/>
      <c r="B112" s="25"/>
      <c r="C112" s="25"/>
      <c r="D112" s="25"/>
      <c r="E112" s="25"/>
      <c r="F112" s="25"/>
      <c r="G112" s="25"/>
      <c r="H112" s="25"/>
      <c r="I112" s="25"/>
      <c r="J112" s="25"/>
      <c r="K112" s="25"/>
      <c r="L112" s="25"/>
      <c r="M112" s="25"/>
      <c r="N112" s="25"/>
      <c r="O112" s="25"/>
      <c r="P112" s="25"/>
      <c r="Q112" s="25"/>
      <c r="R112" s="25"/>
      <c r="S112" s="25"/>
      <c r="T112" s="25"/>
      <c r="U112" s="25"/>
      <c r="V112" s="25"/>
      <c r="W112" s="25"/>
      <c r="X112" s="25"/>
      <c r="Y112" s="25"/>
      <c r="Z112" s="25"/>
      <c r="AA112" s="25"/>
      <c r="AB112" s="25"/>
      <c r="AC112" s="25"/>
      <c r="AD112" s="25"/>
      <c r="AE112" s="25"/>
      <c r="AF112" s="25"/>
    </row>
    <row r="113" spans="1:32" x14ac:dyDescent="0.2">
      <c r="A113" s="25"/>
      <c r="B113" s="25"/>
      <c r="C113" s="25"/>
      <c r="D113" s="25"/>
      <c r="E113" s="25"/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  <c r="S113" s="25"/>
      <c r="T113" s="25"/>
      <c r="U113" s="25"/>
      <c r="V113" s="25"/>
      <c r="W113" s="25"/>
      <c r="X113" s="25"/>
      <c r="Y113" s="25"/>
      <c r="Z113" s="25"/>
      <c r="AA113" s="25"/>
      <c r="AB113" s="25"/>
      <c r="AC113" s="25"/>
      <c r="AD113" s="25"/>
      <c r="AE113" s="25"/>
      <c r="AF113" s="25"/>
    </row>
    <row r="114" spans="1:32" x14ac:dyDescent="0.2">
      <c r="A114" s="25"/>
      <c r="B114" s="25"/>
      <c r="C114" s="25"/>
      <c r="D114" s="25"/>
      <c r="E114" s="25"/>
      <c r="F114" s="25"/>
      <c r="G114" s="25"/>
      <c r="H114" s="25"/>
      <c r="I114" s="25"/>
      <c r="J114" s="25"/>
      <c r="K114" s="25"/>
      <c r="L114" s="25"/>
      <c r="M114" s="25"/>
      <c r="N114" s="25"/>
      <c r="O114" s="25"/>
      <c r="P114" s="25"/>
      <c r="Q114" s="25"/>
      <c r="R114" s="25"/>
      <c r="S114" s="25"/>
      <c r="T114" s="25"/>
      <c r="U114" s="25"/>
      <c r="V114" s="25"/>
      <c r="W114" s="25"/>
      <c r="X114" s="25"/>
      <c r="Y114" s="25"/>
      <c r="Z114" s="25"/>
      <c r="AA114" s="25"/>
      <c r="AB114" s="25"/>
      <c r="AC114" s="25"/>
      <c r="AD114" s="25"/>
      <c r="AE114" s="25"/>
      <c r="AF114" s="25"/>
    </row>
    <row r="115" spans="1:32" x14ac:dyDescent="0.2">
      <c r="A115" s="25"/>
      <c r="B115" s="25"/>
      <c r="C115" s="25"/>
      <c r="D115" s="25"/>
      <c r="E115" s="25"/>
      <c r="F115" s="25"/>
      <c r="G115" s="25"/>
      <c r="H115" s="25"/>
      <c r="I115" s="25"/>
      <c r="J115" s="25"/>
      <c r="K115" s="25"/>
      <c r="L115" s="25"/>
      <c r="M115" s="25"/>
      <c r="N115" s="25"/>
      <c r="O115" s="25"/>
      <c r="P115" s="25"/>
      <c r="Q115" s="25"/>
      <c r="R115" s="25"/>
      <c r="S115" s="25"/>
      <c r="T115" s="25"/>
      <c r="U115" s="25"/>
      <c r="V115" s="25"/>
      <c r="W115" s="25"/>
      <c r="X115" s="25"/>
      <c r="Y115" s="25"/>
      <c r="Z115" s="25"/>
      <c r="AA115" s="25"/>
      <c r="AB115" s="25"/>
      <c r="AC115" s="25"/>
      <c r="AD115" s="25"/>
      <c r="AE115" s="25"/>
      <c r="AF115" s="25"/>
    </row>
    <row r="116" spans="1:32" x14ac:dyDescent="0.2">
      <c r="A116" s="25"/>
      <c r="B116" s="25"/>
      <c r="C116" s="25"/>
      <c r="D116" s="25"/>
      <c r="E116" s="25"/>
      <c r="F116" s="25"/>
      <c r="G116" s="25"/>
      <c r="H116" s="25"/>
      <c r="I116" s="25"/>
      <c r="J116" s="25"/>
      <c r="K116" s="25"/>
      <c r="L116" s="25"/>
      <c r="M116" s="25"/>
      <c r="N116" s="25"/>
      <c r="O116" s="25"/>
      <c r="P116" s="25"/>
      <c r="Q116" s="25"/>
      <c r="R116" s="25"/>
      <c r="S116" s="25"/>
      <c r="T116" s="25"/>
      <c r="U116" s="25"/>
      <c r="V116" s="25"/>
      <c r="W116" s="25"/>
      <c r="X116" s="25"/>
      <c r="Y116" s="25"/>
      <c r="Z116" s="25"/>
      <c r="AA116" s="25"/>
      <c r="AB116" s="25"/>
      <c r="AC116" s="25"/>
      <c r="AD116" s="25"/>
      <c r="AE116" s="25"/>
      <c r="AF116" s="25"/>
    </row>
    <row r="117" spans="1:32" x14ac:dyDescent="0.2">
      <c r="A117" s="25"/>
      <c r="B117" s="25"/>
      <c r="C117" s="25"/>
      <c r="D117" s="25"/>
      <c r="E117" s="25"/>
      <c r="F117" s="25"/>
      <c r="G117" s="25"/>
      <c r="H117" s="25"/>
      <c r="I117" s="25"/>
      <c r="J117" s="25"/>
      <c r="K117" s="25"/>
      <c r="L117" s="25"/>
      <c r="M117" s="25"/>
      <c r="N117" s="25"/>
      <c r="O117" s="25"/>
      <c r="P117" s="25"/>
      <c r="Q117" s="25"/>
      <c r="R117" s="25"/>
      <c r="S117" s="25"/>
      <c r="T117" s="25"/>
      <c r="U117" s="25"/>
      <c r="V117" s="25"/>
      <c r="W117" s="25"/>
      <c r="X117" s="25"/>
      <c r="Y117" s="25"/>
      <c r="Z117" s="25"/>
      <c r="AA117" s="25"/>
      <c r="AB117" s="25"/>
      <c r="AC117" s="25"/>
      <c r="AD117" s="25"/>
      <c r="AE117" s="25"/>
      <c r="AF117" s="25"/>
    </row>
    <row r="118" spans="1:32" x14ac:dyDescent="0.2">
      <c r="A118" s="25"/>
      <c r="B118" s="25"/>
      <c r="C118" s="25"/>
      <c r="D118" s="25"/>
      <c r="E118" s="25"/>
      <c r="F118" s="25"/>
      <c r="G118" s="25"/>
      <c r="H118" s="25"/>
      <c r="I118" s="25"/>
      <c r="J118" s="25"/>
      <c r="K118" s="25"/>
      <c r="L118" s="25"/>
      <c r="M118" s="25"/>
      <c r="N118" s="25"/>
      <c r="O118" s="25"/>
      <c r="P118" s="25"/>
      <c r="Q118" s="25"/>
      <c r="R118" s="25"/>
      <c r="S118" s="25"/>
      <c r="T118" s="25"/>
      <c r="U118" s="25"/>
      <c r="V118" s="25"/>
      <c r="W118" s="25"/>
      <c r="X118" s="25"/>
      <c r="Y118" s="25"/>
      <c r="Z118" s="25"/>
      <c r="AA118" s="25"/>
      <c r="AB118" s="25"/>
      <c r="AC118" s="25"/>
      <c r="AD118" s="25"/>
      <c r="AE118" s="25"/>
      <c r="AF118" s="25"/>
    </row>
    <row r="119" spans="1:32" x14ac:dyDescent="0.2">
      <c r="A119" s="25"/>
      <c r="B119" s="25"/>
      <c r="C119" s="25"/>
      <c r="D119" s="25"/>
      <c r="E119" s="25"/>
      <c r="F119" s="25"/>
      <c r="G119" s="25"/>
      <c r="H119" s="25"/>
      <c r="I119" s="25"/>
      <c r="J119" s="25"/>
      <c r="K119" s="25"/>
      <c r="L119" s="25"/>
      <c r="M119" s="25"/>
      <c r="N119" s="25"/>
      <c r="O119" s="25"/>
      <c r="P119" s="25"/>
      <c r="Q119" s="25"/>
      <c r="R119" s="25"/>
      <c r="S119" s="25"/>
      <c r="T119" s="25"/>
      <c r="U119" s="25"/>
      <c r="V119" s="25"/>
      <c r="W119" s="25"/>
      <c r="X119" s="25"/>
      <c r="Y119" s="25"/>
      <c r="Z119" s="25"/>
      <c r="AA119" s="25"/>
      <c r="AB119" s="25"/>
      <c r="AC119" s="25"/>
      <c r="AD119" s="25"/>
      <c r="AE119" s="25"/>
      <c r="AF119" s="25"/>
    </row>
    <row r="120" spans="1:32" x14ac:dyDescent="0.2">
      <c r="A120" s="25"/>
      <c r="B120" s="25"/>
      <c r="C120" s="25"/>
      <c r="D120" s="25"/>
      <c r="E120" s="25"/>
      <c r="F120" s="25"/>
      <c r="G120" s="25"/>
      <c r="H120" s="25"/>
      <c r="I120" s="25"/>
      <c r="J120" s="25"/>
      <c r="K120" s="25"/>
      <c r="L120" s="25"/>
      <c r="M120" s="25"/>
      <c r="N120" s="25"/>
      <c r="O120" s="25"/>
      <c r="P120" s="25"/>
      <c r="Q120" s="25"/>
      <c r="R120" s="25"/>
      <c r="S120" s="25"/>
      <c r="T120" s="25"/>
      <c r="U120" s="25"/>
      <c r="V120" s="25"/>
      <c r="W120" s="25"/>
      <c r="X120" s="25"/>
      <c r="Y120" s="25"/>
      <c r="Z120" s="25"/>
      <c r="AA120" s="25"/>
      <c r="AB120" s="25"/>
      <c r="AC120" s="25"/>
      <c r="AD120" s="25"/>
      <c r="AE120" s="25"/>
      <c r="AF120" s="25"/>
    </row>
    <row r="121" spans="1:32" x14ac:dyDescent="0.2">
      <c r="A121" s="25"/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  <c r="AA121" s="25"/>
      <c r="AB121" s="25"/>
      <c r="AC121" s="25"/>
      <c r="AD121" s="25"/>
      <c r="AE121" s="25"/>
      <c r="AF121" s="25"/>
    </row>
    <row r="122" spans="1:32" x14ac:dyDescent="0.2">
      <c r="A122" s="25"/>
      <c r="B122" s="25"/>
      <c r="C122" s="25"/>
      <c r="D122" s="25"/>
      <c r="E122" s="25"/>
      <c r="F122" s="25"/>
      <c r="G122" s="25"/>
      <c r="H122" s="25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  <c r="AA122" s="25"/>
      <c r="AB122" s="25"/>
      <c r="AC122" s="25"/>
      <c r="AD122" s="25"/>
      <c r="AE122" s="25"/>
      <c r="AF122" s="25"/>
    </row>
    <row r="123" spans="1:32" x14ac:dyDescent="0.2">
      <c r="A123" s="25"/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  <c r="AA123" s="25"/>
      <c r="AB123" s="25"/>
      <c r="AC123" s="25"/>
      <c r="AD123" s="25"/>
      <c r="AE123" s="25"/>
      <c r="AF123" s="25"/>
    </row>
    <row r="124" spans="1:32" x14ac:dyDescent="0.2">
      <c r="A124" s="25"/>
      <c r="B124" s="25"/>
      <c r="C124" s="25"/>
      <c r="D124" s="25"/>
      <c r="E124" s="25"/>
      <c r="F124" s="25"/>
      <c r="G124" s="25"/>
      <c r="H124" s="25"/>
      <c r="I124" s="25"/>
      <c r="J124" s="25"/>
      <c r="K124" s="25"/>
      <c r="L124" s="25"/>
      <c r="M124" s="25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  <c r="AA124" s="25"/>
      <c r="AB124" s="25"/>
      <c r="AC124" s="25"/>
      <c r="AD124" s="25"/>
      <c r="AE124" s="25"/>
      <c r="AF124" s="25"/>
    </row>
    <row r="125" spans="1:32" x14ac:dyDescent="0.2">
      <c r="A125" s="25"/>
      <c r="B125" s="25"/>
      <c r="C125" s="25"/>
      <c r="D125" s="25"/>
      <c r="E125" s="25"/>
      <c r="F125" s="25"/>
      <c r="G125" s="25"/>
      <c r="H125" s="25"/>
      <c r="I125" s="25"/>
      <c r="J125" s="25"/>
      <c r="K125" s="25"/>
      <c r="L125" s="25"/>
      <c r="M125" s="25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  <c r="AA125" s="25"/>
      <c r="AB125" s="25"/>
      <c r="AC125" s="25"/>
      <c r="AD125" s="25"/>
      <c r="AE125" s="25"/>
      <c r="AF125" s="25"/>
    </row>
    <row r="126" spans="1:32" x14ac:dyDescent="0.2">
      <c r="A126" s="25"/>
      <c r="B126" s="25"/>
      <c r="C126" s="25"/>
      <c r="D126" s="25"/>
      <c r="E126" s="25"/>
      <c r="F126" s="25"/>
      <c r="G126" s="25"/>
      <c r="H126" s="25"/>
      <c r="I126" s="25"/>
      <c r="J126" s="25"/>
      <c r="K126" s="25"/>
      <c r="L126" s="25"/>
      <c r="M126" s="25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  <c r="AA126" s="25"/>
      <c r="AB126" s="25"/>
      <c r="AC126" s="25"/>
      <c r="AD126" s="25"/>
      <c r="AE126" s="25"/>
      <c r="AF126" s="25"/>
    </row>
    <row r="127" spans="1:32" x14ac:dyDescent="0.2">
      <c r="A127" s="25"/>
      <c r="B127" s="25"/>
      <c r="C127" s="25"/>
      <c r="D127" s="25"/>
      <c r="E127" s="25"/>
      <c r="F127" s="25"/>
      <c r="G127" s="25"/>
      <c r="H127" s="25"/>
      <c r="I127" s="25"/>
      <c r="J127" s="25"/>
      <c r="K127" s="25"/>
      <c r="L127" s="25"/>
      <c r="M127" s="25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  <c r="AA127" s="25"/>
      <c r="AB127" s="25"/>
      <c r="AC127" s="25"/>
      <c r="AD127" s="25"/>
      <c r="AE127" s="25"/>
      <c r="AF127" s="25"/>
    </row>
    <row r="128" spans="1:32" x14ac:dyDescent="0.2">
      <c r="A128" s="25"/>
      <c r="B128" s="25"/>
      <c r="C128" s="25"/>
      <c r="D128" s="25"/>
      <c r="E128" s="25"/>
      <c r="F128" s="25"/>
      <c r="G128" s="25"/>
      <c r="H128" s="25"/>
      <c r="I128" s="25"/>
      <c r="J128" s="25"/>
      <c r="K128" s="25"/>
      <c r="L128" s="25"/>
      <c r="M128" s="25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  <c r="AA128" s="25"/>
      <c r="AB128" s="25"/>
      <c r="AC128" s="25"/>
      <c r="AD128" s="25"/>
      <c r="AE128" s="25"/>
      <c r="AF128" s="25"/>
    </row>
    <row r="129" spans="1:32" x14ac:dyDescent="0.2">
      <c r="A129" s="25"/>
      <c r="B129" s="25"/>
      <c r="C129" s="25"/>
      <c r="D129" s="25"/>
      <c r="E129" s="25"/>
      <c r="F129" s="25"/>
      <c r="G129" s="25"/>
      <c r="H129" s="25"/>
      <c r="I129" s="25"/>
      <c r="J129" s="25"/>
      <c r="K129" s="25"/>
      <c r="L129" s="25"/>
      <c r="M129" s="25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  <c r="AA129" s="25"/>
      <c r="AB129" s="25"/>
      <c r="AC129" s="25"/>
      <c r="AD129" s="25"/>
      <c r="AE129" s="25"/>
      <c r="AF129" s="25"/>
    </row>
    <row r="130" spans="1:32" x14ac:dyDescent="0.2">
      <c r="A130" s="25"/>
      <c r="B130" s="25"/>
      <c r="C130" s="25"/>
      <c r="D130" s="25"/>
      <c r="E130" s="25"/>
      <c r="F130" s="25"/>
      <c r="G130" s="25"/>
      <c r="H130" s="25"/>
      <c r="I130" s="25"/>
      <c r="J130" s="25"/>
      <c r="K130" s="25"/>
      <c r="L130" s="25"/>
      <c r="M130" s="25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  <c r="AA130" s="25"/>
      <c r="AB130" s="25"/>
      <c r="AC130" s="25"/>
      <c r="AD130" s="25"/>
      <c r="AE130" s="25"/>
      <c r="AF130" s="25"/>
    </row>
    <row r="131" spans="1:32" x14ac:dyDescent="0.2">
      <c r="A131" s="25"/>
      <c r="B131" s="25"/>
      <c r="C131" s="25"/>
      <c r="D131" s="25"/>
      <c r="E131" s="25"/>
      <c r="F131" s="25"/>
      <c r="G131" s="25"/>
      <c r="H131" s="25"/>
      <c r="I131" s="25"/>
      <c r="J131" s="25"/>
      <c r="K131" s="25"/>
      <c r="L131" s="25"/>
      <c r="M131" s="25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  <c r="AA131" s="25"/>
      <c r="AB131" s="25"/>
      <c r="AC131" s="25"/>
      <c r="AD131" s="25"/>
      <c r="AE131" s="25"/>
      <c r="AF131" s="25"/>
    </row>
    <row r="132" spans="1:32" x14ac:dyDescent="0.2">
      <c r="A132" s="25"/>
      <c r="B132" s="25"/>
      <c r="C132" s="25"/>
      <c r="D132" s="25"/>
      <c r="E132" s="25"/>
      <c r="F132" s="25"/>
      <c r="G132" s="25"/>
      <c r="H132" s="25"/>
      <c r="I132" s="25"/>
      <c r="J132" s="25"/>
      <c r="K132" s="25"/>
      <c r="L132" s="25"/>
      <c r="M132" s="25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  <c r="AA132" s="25"/>
      <c r="AB132" s="25"/>
      <c r="AC132" s="25"/>
      <c r="AD132" s="25"/>
      <c r="AE132" s="25"/>
      <c r="AF132" s="25"/>
    </row>
    <row r="133" spans="1:32" x14ac:dyDescent="0.2">
      <c r="A133" s="25"/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  <c r="AA133" s="25"/>
      <c r="AB133" s="25"/>
      <c r="AC133" s="25"/>
      <c r="AD133" s="25"/>
      <c r="AE133" s="25"/>
      <c r="AF133" s="25"/>
    </row>
    <row r="134" spans="1:32" x14ac:dyDescent="0.2">
      <c r="A134" s="25"/>
      <c r="B134" s="25"/>
      <c r="C134" s="25"/>
      <c r="D134" s="25"/>
      <c r="E134" s="25"/>
      <c r="F134" s="25"/>
      <c r="G134" s="25"/>
      <c r="H134" s="25"/>
      <c r="I134" s="25"/>
      <c r="J134" s="25"/>
      <c r="K134" s="25"/>
      <c r="L134" s="25"/>
      <c r="M134" s="25"/>
      <c r="N134" s="25"/>
      <c r="O134" s="25"/>
      <c r="P134" s="25"/>
      <c r="Q134" s="25"/>
      <c r="R134" s="25"/>
      <c r="S134" s="25"/>
      <c r="T134" s="25"/>
      <c r="U134" s="25"/>
      <c r="V134" s="25"/>
      <c r="W134" s="25"/>
      <c r="X134" s="25"/>
      <c r="Y134" s="25"/>
      <c r="Z134" s="25"/>
      <c r="AA134" s="25"/>
      <c r="AB134" s="25"/>
      <c r="AC134" s="25"/>
      <c r="AD134" s="25"/>
      <c r="AE134" s="25"/>
      <c r="AF134" s="25"/>
    </row>
    <row r="135" spans="1:32" x14ac:dyDescent="0.2">
      <c r="A135" s="25"/>
      <c r="B135" s="25"/>
      <c r="C135" s="25"/>
      <c r="D135" s="25"/>
      <c r="E135" s="25"/>
      <c r="F135" s="25"/>
      <c r="G135" s="25"/>
      <c r="H135" s="25"/>
      <c r="I135" s="25"/>
      <c r="J135" s="25"/>
      <c r="K135" s="25"/>
      <c r="L135" s="25"/>
      <c r="M135" s="25"/>
      <c r="N135" s="25"/>
      <c r="O135" s="25"/>
      <c r="P135" s="25"/>
      <c r="Q135" s="25"/>
      <c r="R135" s="25"/>
      <c r="S135" s="25"/>
      <c r="T135" s="25"/>
      <c r="U135" s="25"/>
      <c r="V135" s="25"/>
      <c r="W135" s="25"/>
      <c r="X135" s="25"/>
      <c r="Y135" s="25"/>
      <c r="Z135" s="25"/>
      <c r="AA135" s="25"/>
      <c r="AB135" s="25"/>
      <c r="AC135" s="25"/>
      <c r="AD135" s="25"/>
      <c r="AE135" s="25"/>
      <c r="AF135" s="25"/>
    </row>
    <row r="136" spans="1:32" x14ac:dyDescent="0.2">
      <c r="A136" s="25"/>
      <c r="B136" s="25"/>
      <c r="C136" s="25"/>
      <c r="D136" s="25"/>
      <c r="E136" s="25"/>
      <c r="F136" s="25"/>
      <c r="G136" s="25"/>
      <c r="H136" s="25"/>
      <c r="I136" s="25"/>
      <c r="J136" s="25"/>
      <c r="K136" s="25"/>
      <c r="L136" s="25"/>
      <c r="M136" s="25"/>
      <c r="N136" s="25"/>
      <c r="O136" s="25"/>
      <c r="P136" s="25"/>
      <c r="Q136" s="25"/>
      <c r="R136" s="25"/>
      <c r="S136" s="25"/>
      <c r="T136" s="25"/>
      <c r="U136" s="25"/>
      <c r="V136" s="25"/>
      <c r="W136" s="25"/>
      <c r="X136" s="25"/>
      <c r="Y136" s="25"/>
      <c r="Z136" s="25"/>
      <c r="AA136" s="25"/>
      <c r="AB136" s="25"/>
      <c r="AC136" s="25"/>
      <c r="AD136" s="25"/>
      <c r="AE136" s="25"/>
      <c r="AF136" s="25"/>
    </row>
    <row r="137" spans="1:32" x14ac:dyDescent="0.2">
      <c r="A137" s="25"/>
      <c r="B137" s="25"/>
      <c r="C137" s="25"/>
      <c r="D137" s="25"/>
      <c r="E137" s="25"/>
      <c r="F137" s="25"/>
      <c r="G137" s="25"/>
      <c r="H137" s="25"/>
      <c r="I137" s="25"/>
      <c r="J137" s="25"/>
      <c r="K137" s="25"/>
      <c r="L137" s="25"/>
      <c r="M137" s="25"/>
      <c r="N137" s="25"/>
      <c r="O137" s="25"/>
      <c r="P137" s="25"/>
      <c r="Q137" s="25"/>
      <c r="R137" s="25"/>
      <c r="S137" s="25"/>
      <c r="T137" s="25"/>
      <c r="U137" s="25"/>
      <c r="V137" s="25"/>
      <c r="W137" s="25"/>
      <c r="X137" s="25"/>
      <c r="Y137" s="25"/>
      <c r="Z137" s="25"/>
      <c r="AA137" s="25"/>
      <c r="AB137" s="25"/>
      <c r="AC137" s="25"/>
      <c r="AD137" s="25"/>
      <c r="AE137" s="25"/>
      <c r="AF137" s="25"/>
    </row>
    <row r="138" spans="1:32" x14ac:dyDescent="0.2">
      <c r="A138" s="25"/>
      <c r="B138" s="25"/>
      <c r="C138" s="25"/>
      <c r="D138" s="25"/>
      <c r="E138" s="25"/>
      <c r="F138" s="25"/>
      <c r="G138" s="25"/>
      <c r="H138" s="25"/>
      <c r="I138" s="25"/>
      <c r="J138" s="25"/>
      <c r="K138" s="25"/>
      <c r="L138" s="25"/>
      <c r="M138" s="25"/>
      <c r="N138" s="25"/>
      <c r="O138" s="25"/>
      <c r="P138" s="25"/>
      <c r="Q138" s="25"/>
      <c r="R138" s="25"/>
      <c r="S138" s="25"/>
      <c r="T138" s="25"/>
      <c r="U138" s="25"/>
      <c r="V138" s="25"/>
      <c r="W138" s="25"/>
      <c r="X138" s="25"/>
      <c r="Y138" s="25"/>
      <c r="Z138" s="25"/>
      <c r="AA138" s="25"/>
      <c r="AB138" s="25"/>
      <c r="AC138" s="25"/>
      <c r="AD138" s="25"/>
      <c r="AE138" s="25"/>
      <c r="AF138" s="25"/>
    </row>
    <row r="139" spans="1:32" x14ac:dyDescent="0.2">
      <c r="A139" s="25"/>
      <c r="B139" s="25"/>
      <c r="C139" s="25"/>
      <c r="D139" s="25"/>
      <c r="E139" s="25"/>
      <c r="F139" s="25"/>
      <c r="G139" s="25"/>
      <c r="H139" s="25"/>
      <c r="I139" s="25"/>
      <c r="J139" s="25"/>
      <c r="K139" s="25"/>
      <c r="L139" s="25"/>
      <c r="M139" s="25"/>
      <c r="N139" s="25"/>
      <c r="O139" s="25"/>
      <c r="P139" s="25"/>
      <c r="Q139" s="25"/>
      <c r="R139" s="25"/>
      <c r="S139" s="25"/>
      <c r="T139" s="25"/>
      <c r="U139" s="25"/>
      <c r="V139" s="25"/>
      <c r="W139" s="25"/>
      <c r="X139" s="25"/>
      <c r="Y139" s="25"/>
      <c r="Z139" s="25"/>
      <c r="AA139" s="25"/>
      <c r="AB139" s="25"/>
      <c r="AC139" s="25"/>
      <c r="AD139" s="25"/>
      <c r="AE139" s="25"/>
      <c r="AF139" s="25"/>
    </row>
    <row r="140" spans="1:32" x14ac:dyDescent="0.2">
      <c r="A140" s="25"/>
      <c r="B140" s="25"/>
      <c r="C140" s="25"/>
      <c r="D140" s="25"/>
      <c r="E140" s="25"/>
      <c r="F140" s="25"/>
      <c r="G140" s="25"/>
      <c r="H140" s="25"/>
      <c r="I140" s="25"/>
      <c r="J140" s="25"/>
      <c r="K140" s="25"/>
      <c r="L140" s="25"/>
      <c r="M140" s="25"/>
      <c r="N140" s="25"/>
      <c r="O140" s="25"/>
      <c r="P140" s="25"/>
      <c r="Q140" s="25"/>
      <c r="R140" s="25"/>
      <c r="S140" s="25"/>
      <c r="T140" s="25"/>
      <c r="U140" s="25"/>
      <c r="V140" s="25"/>
      <c r="W140" s="25"/>
      <c r="X140" s="25"/>
      <c r="Y140" s="25"/>
      <c r="Z140" s="25"/>
      <c r="AA140" s="25"/>
      <c r="AB140" s="25"/>
      <c r="AC140" s="25"/>
      <c r="AD140" s="25"/>
      <c r="AE140" s="25"/>
      <c r="AF140" s="25"/>
    </row>
    <row r="141" spans="1:32" x14ac:dyDescent="0.2">
      <c r="A141" s="25"/>
      <c r="B141" s="25"/>
      <c r="C141" s="25"/>
      <c r="D141" s="25"/>
      <c r="E141" s="25"/>
      <c r="F141" s="25"/>
      <c r="G141" s="25"/>
      <c r="H141" s="25"/>
      <c r="I141" s="25"/>
      <c r="J141" s="25"/>
      <c r="K141" s="25"/>
      <c r="L141" s="25"/>
      <c r="M141" s="25"/>
      <c r="N141" s="25"/>
      <c r="O141" s="25"/>
      <c r="P141" s="25"/>
      <c r="Q141" s="25"/>
      <c r="R141" s="25"/>
      <c r="S141" s="25"/>
      <c r="T141" s="25"/>
      <c r="U141" s="25"/>
      <c r="V141" s="25"/>
      <c r="W141" s="25"/>
      <c r="X141" s="25"/>
      <c r="Y141" s="25"/>
      <c r="Z141" s="25"/>
      <c r="AA141" s="25"/>
      <c r="AB141" s="25"/>
      <c r="AC141" s="25"/>
      <c r="AD141" s="25"/>
      <c r="AE141" s="25"/>
      <c r="AF141" s="25"/>
    </row>
    <row r="142" spans="1:32" x14ac:dyDescent="0.2">
      <c r="A142" s="25"/>
      <c r="B142" s="25"/>
      <c r="C142" s="25"/>
      <c r="D142" s="25"/>
      <c r="E142" s="25"/>
      <c r="F142" s="25"/>
      <c r="G142" s="25"/>
      <c r="H142" s="25"/>
      <c r="I142" s="25"/>
      <c r="J142" s="25"/>
      <c r="K142" s="25"/>
      <c r="L142" s="25"/>
      <c r="M142" s="25"/>
      <c r="N142" s="25"/>
      <c r="O142" s="25"/>
      <c r="P142" s="25"/>
      <c r="Q142" s="25"/>
      <c r="R142" s="25"/>
      <c r="S142" s="25"/>
      <c r="T142" s="25"/>
      <c r="U142" s="25"/>
      <c r="V142" s="25"/>
      <c r="W142" s="25"/>
      <c r="X142" s="25"/>
      <c r="Y142" s="25"/>
      <c r="Z142" s="25"/>
      <c r="AA142" s="25"/>
      <c r="AB142" s="25"/>
      <c r="AC142" s="25"/>
      <c r="AD142" s="25"/>
      <c r="AE142" s="25"/>
      <c r="AF142" s="25"/>
    </row>
    <row r="143" spans="1:32" x14ac:dyDescent="0.2">
      <c r="A143" s="25"/>
      <c r="B143" s="25"/>
      <c r="C143" s="25"/>
      <c r="D143" s="25"/>
      <c r="E143" s="25"/>
      <c r="F143" s="25"/>
      <c r="G143" s="25"/>
      <c r="H143" s="25"/>
      <c r="I143" s="25"/>
      <c r="J143" s="25"/>
      <c r="K143" s="25"/>
      <c r="L143" s="25"/>
      <c r="M143" s="25"/>
      <c r="N143" s="25"/>
      <c r="O143" s="25"/>
      <c r="P143" s="25"/>
      <c r="Q143" s="25"/>
      <c r="R143" s="25"/>
      <c r="S143" s="25"/>
      <c r="T143" s="25"/>
      <c r="U143" s="25"/>
      <c r="V143" s="25"/>
      <c r="W143" s="25"/>
      <c r="X143" s="25"/>
      <c r="Y143" s="25"/>
      <c r="Z143" s="25"/>
      <c r="AA143" s="25"/>
      <c r="AB143" s="25"/>
      <c r="AC143" s="25"/>
      <c r="AD143" s="25"/>
      <c r="AE143" s="25"/>
      <c r="AF143" s="25"/>
    </row>
    <row r="144" spans="1:32" x14ac:dyDescent="0.2">
      <c r="A144" s="25"/>
      <c r="B144" s="25"/>
      <c r="C144" s="25"/>
      <c r="D144" s="25"/>
      <c r="E144" s="25"/>
      <c r="F144" s="25"/>
      <c r="G144" s="25"/>
      <c r="H144" s="25"/>
      <c r="I144" s="25"/>
      <c r="J144" s="25"/>
      <c r="K144" s="25"/>
      <c r="L144" s="25"/>
      <c r="M144" s="25"/>
      <c r="N144" s="25"/>
      <c r="O144" s="25"/>
      <c r="P144" s="25"/>
      <c r="Q144" s="25"/>
      <c r="R144" s="25"/>
      <c r="S144" s="25"/>
      <c r="T144" s="25"/>
      <c r="U144" s="25"/>
      <c r="V144" s="25"/>
      <c r="W144" s="25"/>
      <c r="X144" s="25"/>
      <c r="Y144" s="25"/>
      <c r="Z144" s="25"/>
      <c r="AA144" s="25"/>
      <c r="AB144" s="25"/>
      <c r="AC144" s="25"/>
      <c r="AD144" s="25"/>
      <c r="AE144" s="25"/>
      <c r="AF144" s="25"/>
    </row>
    <row r="145" spans="1:32" x14ac:dyDescent="0.2">
      <c r="A145" s="25"/>
      <c r="B145" s="25"/>
      <c r="C145" s="25"/>
      <c r="D145" s="25"/>
      <c r="E145" s="25"/>
      <c r="F145" s="25"/>
      <c r="G145" s="25"/>
      <c r="H145" s="25"/>
      <c r="I145" s="25"/>
      <c r="J145" s="25"/>
      <c r="K145" s="25"/>
      <c r="L145" s="25"/>
      <c r="M145" s="25"/>
      <c r="N145" s="25"/>
      <c r="O145" s="25"/>
      <c r="P145" s="25"/>
      <c r="Q145" s="25"/>
      <c r="R145" s="25"/>
      <c r="S145" s="25"/>
      <c r="T145" s="25"/>
      <c r="U145" s="25"/>
      <c r="V145" s="25"/>
      <c r="W145" s="25"/>
      <c r="X145" s="25"/>
      <c r="Y145" s="25"/>
      <c r="Z145" s="25"/>
      <c r="AA145" s="25"/>
      <c r="AB145" s="25"/>
      <c r="AC145" s="25"/>
      <c r="AD145" s="25"/>
      <c r="AE145" s="25"/>
      <c r="AF145" s="25"/>
    </row>
    <row r="146" spans="1:32" x14ac:dyDescent="0.2">
      <c r="A146" s="25"/>
      <c r="B146" s="25"/>
      <c r="C146" s="25"/>
      <c r="D146" s="25"/>
      <c r="E146" s="25"/>
      <c r="F146" s="25"/>
      <c r="G146" s="25"/>
      <c r="H146" s="25"/>
      <c r="I146" s="25"/>
      <c r="J146" s="25"/>
      <c r="K146" s="25"/>
      <c r="L146" s="25"/>
      <c r="M146" s="25"/>
      <c r="N146" s="25"/>
      <c r="O146" s="25"/>
      <c r="P146" s="25"/>
      <c r="Q146" s="25"/>
      <c r="R146" s="25"/>
      <c r="S146" s="25"/>
      <c r="T146" s="25"/>
      <c r="U146" s="25"/>
      <c r="V146" s="25"/>
      <c r="W146" s="25"/>
      <c r="X146" s="25"/>
      <c r="Y146" s="25"/>
      <c r="Z146" s="25"/>
      <c r="AA146" s="25"/>
      <c r="AB146" s="25"/>
      <c r="AC146" s="25"/>
      <c r="AD146" s="25"/>
      <c r="AE146" s="25"/>
      <c r="AF146" s="25"/>
    </row>
    <row r="147" spans="1:32" x14ac:dyDescent="0.2">
      <c r="A147" s="25"/>
      <c r="B147" s="25"/>
      <c r="C147" s="25"/>
      <c r="D147" s="25"/>
      <c r="E147" s="25"/>
      <c r="F147" s="25"/>
      <c r="G147" s="25"/>
      <c r="H147" s="25"/>
      <c r="I147" s="25"/>
      <c r="J147" s="25"/>
      <c r="K147" s="25"/>
      <c r="L147" s="25"/>
      <c r="M147" s="25"/>
      <c r="N147" s="25"/>
      <c r="O147" s="25"/>
      <c r="P147" s="25"/>
      <c r="Q147" s="25"/>
      <c r="R147" s="25"/>
      <c r="S147" s="25"/>
      <c r="T147" s="25"/>
      <c r="U147" s="25"/>
      <c r="V147" s="25"/>
      <c r="W147" s="25"/>
      <c r="X147" s="25"/>
      <c r="Y147" s="25"/>
      <c r="Z147" s="25"/>
      <c r="AA147" s="25"/>
      <c r="AB147" s="25"/>
      <c r="AC147" s="25"/>
      <c r="AD147" s="25"/>
      <c r="AE147" s="25"/>
      <c r="AF147" s="25"/>
    </row>
    <row r="148" spans="1:32" x14ac:dyDescent="0.2">
      <c r="A148" s="25"/>
      <c r="B148" s="25"/>
      <c r="C148" s="25"/>
      <c r="D148" s="25"/>
      <c r="E148" s="25"/>
      <c r="F148" s="25"/>
      <c r="G148" s="25"/>
      <c r="H148" s="25"/>
      <c r="I148" s="25"/>
      <c r="J148" s="25"/>
      <c r="K148" s="25"/>
      <c r="L148" s="25"/>
      <c r="M148" s="25"/>
      <c r="N148" s="25"/>
      <c r="O148" s="25"/>
      <c r="P148" s="25"/>
      <c r="Q148" s="25"/>
      <c r="R148" s="25"/>
      <c r="S148" s="25"/>
      <c r="T148" s="25"/>
      <c r="U148" s="25"/>
      <c r="V148" s="25"/>
      <c r="W148" s="25"/>
      <c r="X148" s="25"/>
      <c r="Y148" s="25"/>
      <c r="Z148" s="25"/>
      <c r="AA148" s="25"/>
      <c r="AB148" s="25"/>
      <c r="AC148" s="25"/>
      <c r="AD148" s="25"/>
      <c r="AE148" s="25"/>
      <c r="AF148" s="25"/>
    </row>
    <row r="149" spans="1:32" x14ac:dyDescent="0.2">
      <c r="A149" s="25"/>
      <c r="B149" s="25"/>
      <c r="C149" s="25"/>
      <c r="D149" s="25"/>
      <c r="E149" s="25"/>
      <c r="F149" s="25"/>
      <c r="G149" s="25"/>
      <c r="H149" s="25"/>
      <c r="I149" s="25"/>
      <c r="J149" s="25"/>
      <c r="K149" s="25"/>
      <c r="L149" s="25"/>
      <c r="M149" s="25"/>
      <c r="N149" s="25"/>
      <c r="O149" s="25"/>
      <c r="P149" s="25"/>
      <c r="Q149" s="25"/>
      <c r="R149" s="25"/>
      <c r="S149" s="25"/>
      <c r="T149" s="25"/>
      <c r="U149" s="25"/>
      <c r="V149" s="25"/>
      <c r="W149" s="25"/>
      <c r="X149" s="25"/>
      <c r="Y149" s="25"/>
      <c r="Z149" s="25"/>
      <c r="AA149" s="25"/>
      <c r="AB149" s="25"/>
      <c r="AC149" s="25"/>
      <c r="AD149" s="25"/>
      <c r="AE149" s="25"/>
      <c r="AF149" s="25"/>
    </row>
    <row r="150" spans="1:32" x14ac:dyDescent="0.2">
      <c r="A150" s="25"/>
      <c r="B150" s="25"/>
      <c r="C150" s="25"/>
      <c r="D150" s="25"/>
      <c r="E150" s="25"/>
      <c r="F150" s="25"/>
      <c r="G150" s="25"/>
      <c r="H150" s="25"/>
      <c r="I150" s="25"/>
      <c r="J150" s="25"/>
      <c r="K150" s="25"/>
      <c r="L150" s="25"/>
      <c r="M150" s="25"/>
      <c r="N150" s="25"/>
      <c r="O150" s="25"/>
      <c r="P150" s="25"/>
      <c r="Q150" s="25"/>
      <c r="R150" s="25"/>
      <c r="S150" s="25"/>
      <c r="T150" s="25"/>
      <c r="U150" s="25"/>
      <c r="V150" s="25"/>
      <c r="W150" s="25"/>
      <c r="X150" s="25"/>
      <c r="Y150" s="25"/>
      <c r="Z150" s="25"/>
      <c r="AA150" s="25"/>
      <c r="AB150" s="25"/>
      <c r="AC150" s="25"/>
      <c r="AD150" s="25"/>
      <c r="AE150" s="25"/>
      <c r="AF150" s="25"/>
    </row>
    <row r="151" spans="1:32" x14ac:dyDescent="0.2">
      <c r="A151" s="25"/>
      <c r="B151" s="25"/>
      <c r="C151" s="25"/>
      <c r="D151" s="25"/>
      <c r="E151" s="25"/>
      <c r="F151" s="25"/>
      <c r="G151" s="25"/>
      <c r="H151" s="25"/>
      <c r="I151" s="25"/>
      <c r="J151" s="25"/>
      <c r="K151" s="25"/>
      <c r="L151" s="25"/>
      <c r="M151" s="25"/>
      <c r="N151" s="25"/>
      <c r="O151" s="25"/>
      <c r="P151" s="25"/>
      <c r="Q151" s="25"/>
      <c r="R151" s="25"/>
      <c r="S151" s="25"/>
      <c r="T151" s="25"/>
      <c r="U151" s="25"/>
      <c r="V151" s="25"/>
      <c r="W151" s="25"/>
      <c r="X151" s="25"/>
      <c r="Y151" s="25"/>
      <c r="Z151" s="25"/>
      <c r="AA151" s="25"/>
      <c r="AB151" s="25"/>
      <c r="AC151" s="25"/>
      <c r="AD151" s="25"/>
      <c r="AE151" s="25"/>
      <c r="AF151" s="25"/>
    </row>
    <row r="152" spans="1:32" x14ac:dyDescent="0.2">
      <c r="A152" s="25"/>
      <c r="B152" s="25"/>
      <c r="C152" s="25"/>
      <c r="D152" s="25"/>
      <c r="E152" s="25"/>
      <c r="F152" s="25"/>
      <c r="G152" s="25"/>
      <c r="H152" s="25"/>
      <c r="I152" s="25"/>
      <c r="J152" s="25"/>
      <c r="K152" s="25"/>
      <c r="L152" s="25"/>
      <c r="M152" s="25"/>
      <c r="N152" s="25"/>
      <c r="O152" s="25"/>
      <c r="P152" s="25"/>
      <c r="Q152" s="25"/>
      <c r="R152" s="25"/>
      <c r="S152" s="25"/>
      <c r="T152" s="25"/>
      <c r="U152" s="25"/>
      <c r="V152" s="25"/>
      <c r="W152" s="25"/>
      <c r="X152" s="25"/>
      <c r="Y152" s="25"/>
      <c r="Z152" s="25"/>
      <c r="AA152" s="25"/>
      <c r="AB152" s="25"/>
      <c r="AC152" s="25"/>
      <c r="AD152" s="25"/>
      <c r="AE152" s="25"/>
      <c r="AF152" s="25"/>
    </row>
    <row r="153" spans="1:32" x14ac:dyDescent="0.2">
      <c r="A153" s="25"/>
      <c r="B153" s="25"/>
      <c r="C153" s="25"/>
      <c r="D153" s="25"/>
      <c r="E153" s="25"/>
      <c r="F153" s="25"/>
      <c r="G153" s="25"/>
      <c r="H153" s="25"/>
      <c r="I153" s="25"/>
      <c r="J153" s="25"/>
      <c r="K153" s="25"/>
      <c r="L153" s="25"/>
      <c r="M153" s="25"/>
      <c r="N153" s="25"/>
      <c r="O153" s="25"/>
      <c r="P153" s="25"/>
      <c r="Q153" s="25"/>
      <c r="R153" s="25"/>
      <c r="S153" s="25"/>
      <c r="T153" s="25"/>
      <c r="U153" s="25"/>
      <c r="V153" s="25"/>
      <c r="W153" s="25"/>
      <c r="X153" s="25"/>
      <c r="Y153" s="25"/>
      <c r="Z153" s="25"/>
      <c r="AA153" s="25"/>
      <c r="AB153" s="25"/>
      <c r="AC153" s="25"/>
      <c r="AD153" s="25"/>
      <c r="AE153" s="25"/>
      <c r="AF153" s="25"/>
    </row>
    <row r="154" spans="1:32" x14ac:dyDescent="0.2">
      <c r="A154" s="25"/>
      <c r="B154" s="25"/>
      <c r="C154" s="25"/>
      <c r="D154" s="25"/>
      <c r="E154" s="25"/>
      <c r="F154" s="25"/>
      <c r="G154" s="25"/>
      <c r="H154" s="25"/>
      <c r="I154" s="25"/>
      <c r="J154" s="25"/>
      <c r="K154" s="25"/>
      <c r="L154" s="25"/>
      <c r="M154" s="25"/>
      <c r="N154" s="25"/>
      <c r="O154" s="25"/>
      <c r="P154" s="25"/>
      <c r="Q154" s="25"/>
      <c r="R154" s="25"/>
      <c r="S154" s="25"/>
      <c r="T154" s="25"/>
      <c r="U154" s="25"/>
      <c r="V154" s="25"/>
      <c r="W154" s="25"/>
      <c r="X154" s="25"/>
      <c r="Y154" s="25"/>
      <c r="Z154" s="25"/>
      <c r="AA154" s="25"/>
      <c r="AB154" s="25"/>
      <c r="AC154" s="25"/>
      <c r="AD154" s="25"/>
      <c r="AE154" s="25"/>
      <c r="AF154" s="25"/>
    </row>
    <row r="155" spans="1:32" x14ac:dyDescent="0.2">
      <c r="A155" s="25"/>
      <c r="B155" s="25"/>
      <c r="C155" s="25"/>
      <c r="D155" s="25"/>
      <c r="E155" s="25"/>
      <c r="F155" s="25"/>
      <c r="G155" s="25"/>
      <c r="H155" s="25"/>
      <c r="I155" s="25"/>
      <c r="J155" s="25"/>
      <c r="K155" s="25"/>
      <c r="L155" s="25"/>
      <c r="M155" s="25"/>
      <c r="N155" s="25"/>
      <c r="O155" s="25"/>
      <c r="P155" s="25"/>
      <c r="Q155" s="25"/>
      <c r="R155" s="25"/>
      <c r="S155" s="25"/>
      <c r="T155" s="25"/>
      <c r="U155" s="25"/>
      <c r="V155" s="25"/>
      <c r="W155" s="25"/>
      <c r="X155" s="25"/>
      <c r="Y155" s="25"/>
      <c r="Z155" s="25"/>
      <c r="AA155" s="25"/>
      <c r="AB155" s="25"/>
      <c r="AC155" s="25"/>
      <c r="AD155" s="25"/>
      <c r="AE155" s="25"/>
      <c r="AF155" s="25"/>
    </row>
    <row r="156" spans="1:32" x14ac:dyDescent="0.2">
      <c r="A156" s="25"/>
      <c r="B156" s="25"/>
      <c r="C156" s="25"/>
      <c r="D156" s="25"/>
      <c r="E156" s="25"/>
      <c r="F156" s="25"/>
      <c r="G156" s="25"/>
      <c r="H156" s="25"/>
      <c r="I156" s="25"/>
      <c r="J156" s="25"/>
      <c r="K156" s="25"/>
      <c r="L156" s="25"/>
      <c r="M156" s="25"/>
      <c r="N156" s="25"/>
      <c r="O156" s="25"/>
      <c r="P156" s="25"/>
      <c r="Q156" s="25"/>
      <c r="R156" s="25"/>
      <c r="S156" s="25"/>
      <c r="T156" s="25"/>
      <c r="U156" s="25"/>
      <c r="V156" s="25"/>
      <c r="W156" s="25"/>
      <c r="X156" s="25"/>
      <c r="Y156" s="25"/>
      <c r="Z156" s="25"/>
      <c r="AA156" s="25"/>
      <c r="AB156" s="25"/>
      <c r="AC156" s="25"/>
      <c r="AD156" s="25"/>
      <c r="AE156" s="25"/>
      <c r="AF156" s="25"/>
    </row>
    <row r="157" spans="1:32" x14ac:dyDescent="0.2">
      <c r="A157" s="25"/>
      <c r="B157" s="25"/>
      <c r="C157" s="25"/>
      <c r="D157" s="25"/>
      <c r="E157" s="25"/>
      <c r="F157" s="25"/>
      <c r="G157" s="25"/>
      <c r="H157" s="25"/>
      <c r="I157" s="25"/>
      <c r="J157" s="25"/>
      <c r="K157" s="25"/>
      <c r="L157" s="25"/>
      <c r="M157" s="25"/>
      <c r="N157" s="25"/>
      <c r="O157" s="25"/>
      <c r="P157" s="25"/>
      <c r="Q157" s="25"/>
      <c r="R157" s="25"/>
      <c r="S157" s="25"/>
      <c r="T157" s="25"/>
      <c r="U157" s="25"/>
      <c r="V157" s="25"/>
      <c r="W157" s="25"/>
      <c r="X157" s="25"/>
      <c r="Y157" s="25"/>
      <c r="Z157" s="25"/>
      <c r="AA157" s="25"/>
      <c r="AB157" s="25"/>
      <c r="AC157" s="25"/>
      <c r="AD157" s="25"/>
      <c r="AE157" s="25"/>
      <c r="AF157" s="25"/>
    </row>
    <row r="158" spans="1:32" x14ac:dyDescent="0.2">
      <c r="A158" s="25"/>
      <c r="B158" s="25"/>
      <c r="C158" s="25"/>
      <c r="D158" s="25"/>
      <c r="E158" s="25"/>
      <c r="F158" s="25"/>
      <c r="G158" s="25"/>
      <c r="H158" s="25"/>
      <c r="I158" s="25"/>
      <c r="J158" s="25"/>
      <c r="K158" s="25"/>
      <c r="L158" s="25"/>
      <c r="M158" s="25"/>
      <c r="N158" s="25"/>
      <c r="O158" s="25"/>
      <c r="P158" s="25"/>
      <c r="Q158" s="25"/>
      <c r="R158" s="25"/>
      <c r="S158" s="25"/>
      <c r="T158" s="25"/>
      <c r="U158" s="25"/>
      <c r="V158" s="25"/>
      <c r="W158" s="25"/>
      <c r="X158" s="25"/>
      <c r="Y158" s="25"/>
      <c r="Z158" s="25"/>
      <c r="AA158" s="25"/>
      <c r="AB158" s="25"/>
      <c r="AC158" s="25"/>
      <c r="AD158" s="25"/>
      <c r="AE158" s="25"/>
      <c r="AF158" s="25"/>
    </row>
    <row r="159" spans="1:32" x14ac:dyDescent="0.2">
      <c r="A159" s="25"/>
      <c r="B159" s="25"/>
      <c r="C159" s="25"/>
      <c r="D159" s="25"/>
      <c r="E159" s="25"/>
      <c r="F159" s="25"/>
      <c r="G159" s="25"/>
      <c r="H159" s="25"/>
      <c r="I159" s="25"/>
      <c r="J159" s="25"/>
      <c r="K159" s="25"/>
      <c r="L159" s="25"/>
      <c r="M159" s="25"/>
      <c r="N159" s="25"/>
      <c r="O159" s="25"/>
      <c r="P159" s="25"/>
      <c r="Q159" s="25"/>
      <c r="R159" s="25"/>
      <c r="S159" s="25"/>
      <c r="T159" s="25"/>
      <c r="U159" s="25"/>
      <c r="V159" s="25"/>
      <c r="W159" s="25"/>
      <c r="X159" s="25"/>
      <c r="Y159" s="25"/>
      <c r="Z159" s="25"/>
      <c r="AA159" s="25"/>
      <c r="AB159" s="25"/>
      <c r="AC159" s="25"/>
      <c r="AD159" s="25"/>
      <c r="AE159" s="25"/>
      <c r="AF159" s="25"/>
    </row>
    <row r="160" spans="1:32" x14ac:dyDescent="0.2">
      <c r="A160" s="25"/>
      <c r="B160" s="25"/>
      <c r="C160" s="25"/>
      <c r="D160" s="25"/>
      <c r="E160" s="25"/>
      <c r="F160" s="25"/>
      <c r="G160" s="25"/>
      <c r="H160" s="25"/>
      <c r="I160" s="25"/>
      <c r="J160" s="25"/>
      <c r="K160" s="25"/>
      <c r="L160" s="25"/>
      <c r="M160" s="25"/>
      <c r="N160" s="25"/>
      <c r="O160" s="25"/>
      <c r="P160" s="25"/>
      <c r="Q160" s="25"/>
      <c r="R160" s="25"/>
      <c r="S160" s="25"/>
      <c r="T160" s="25"/>
      <c r="U160" s="25"/>
      <c r="V160" s="25"/>
      <c r="W160" s="25"/>
      <c r="X160" s="25"/>
      <c r="Y160" s="25"/>
      <c r="Z160" s="25"/>
      <c r="AA160" s="25"/>
      <c r="AB160" s="25"/>
      <c r="AC160" s="25"/>
      <c r="AD160" s="25"/>
      <c r="AE160" s="25"/>
      <c r="AF160" s="25"/>
    </row>
    <row r="161" spans="1:32" x14ac:dyDescent="0.2">
      <c r="A161" s="25"/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  <c r="AA161" s="25"/>
      <c r="AB161" s="25"/>
      <c r="AC161" s="25"/>
      <c r="AD161" s="25"/>
      <c r="AE161" s="25"/>
      <c r="AF161" s="25"/>
    </row>
    <row r="162" spans="1:32" x14ac:dyDescent="0.2">
      <c r="A162" s="25"/>
      <c r="B162" s="25"/>
      <c r="C162" s="25"/>
      <c r="D162" s="25"/>
      <c r="E162" s="25"/>
      <c r="F162" s="25"/>
      <c r="G162" s="25"/>
      <c r="H162" s="25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  <c r="AA162" s="25"/>
      <c r="AB162" s="25"/>
      <c r="AC162" s="25"/>
      <c r="AD162" s="25"/>
      <c r="AE162" s="25"/>
      <c r="AF162" s="25"/>
    </row>
    <row r="163" spans="1:32" x14ac:dyDescent="0.2">
      <c r="A163" s="25"/>
      <c r="B163" s="25"/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  <c r="AA163" s="25"/>
      <c r="AB163" s="25"/>
      <c r="AC163" s="25"/>
      <c r="AD163" s="25"/>
      <c r="AE163" s="25"/>
      <c r="AF163" s="25"/>
    </row>
    <row r="164" spans="1:32" x14ac:dyDescent="0.2">
      <c r="A164" s="25"/>
      <c r="B164" s="25"/>
      <c r="C164" s="25"/>
      <c r="D164" s="25"/>
      <c r="E164" s="25"/>
      <c r="F164" s="25"/>
      <c r="G164" s="25"/>
      <c r="H164" s="25"/>
      <c r="I164" s="25"/>
      <c r="J164" s="25"/>
      <c r="K164" s="25"/>
      <c r="L164" s="25"/>
      <c r="M164" s="25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  <c r="AA164" s="25"/>
      <c r="AB164" s="25"/>
      <c r="AC164" s="25"/>
      <c r="AD164" s="25"/>
      <c r="AE164" s="25"/>
      <c r="AF164" s="25"/>
    </row>
    <row r="165" spans="1:32" x14ac:dyDescent="0.2">
      <c r="A165" s="25"/>
      <c r="B165" s="25"/>
      <c r="C165" s="25"/>
      <c r="D165" s="25"/>
      <c r="E165" s="25"/>
      <c r="F165" s="25"/>
      <c r="G165" s="25"/>
      <c r="H165" s="25"/>
      <c r="I165" s="25"/>
      <c r="J165" s="25"/>
      <c r="K165" s="25"/>
      <c r="L165" s="25"/>
      <c r="M165" s="25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  <c r="AA165" s="25"/>
      <c r="AB165" s="25"/>
      <c r="AC165" s="25"/>
      <c r="AD165" s="25"/>
      <c r="AE165" s="25"/>
      <c r="AF165" s="25"/>
    </row>
    <row r="166" spans="1:32" x14ac:dyDescent="0.2">
      <c r="A166" s="25"/>
      <c r="B166" s="25"/>
      <c r="C166" s="25"/>
      <c r="D166" s="25"/>
      <c r="E166" s="25"/>
      <c r="F166" s="25"/>
      <c r="G166" s="25"/>
      <c r="H166" s="25"/>
      <c r="I166" s="25"/>
      <c r="J166" s="25"/>
      <c r="K166" s="25"/>
      <c r="L166" s="25"/>
      <c r="M166" s="25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  <c r="AA166" s="25"/>
      <c r="AB166" s="25"/>
      <c r="AC166" s="25"/>
      <c r="AD166" s="25"/>
      <c r="AE166" s="25"/>
      <c r="AF166" s="25"/>
    </row>
    <row r="167" spans="1:32" x14ac:dyDescent="0.2">
      <c r="A167" s="25"/>
      <c r="B167" s="25"/>
      <c r="C167" s="25"/>
      <c r="D167" s="25"/>
      <c r="E167" s="25"/>
      <c r="F167" s="25"/>
      <c r="G167" s="25"/>
      <c r="H167" s="25"/>
      <c r="I167" s="25"/>
      <c r="J167" s="25"/>
      <c r="K167" s="25"/>
      <c r="L167" s="25"/>
      <c r="M167" s="25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  <c r="AA167" s="25"/>
      <c r="AB167" s="25"/>
      <c r="AC167" s="25"/>
      <c r="AD167" s="25"/>
      <c r="AE167" s="25"/>
      <c r="AF167" s="25"/>
    </row>
    <row r="168" spans="1:32" x14ac:dyDescent="0.2">
      <c r="A168" s="25"/>
      <c r="B168" s="25"/>
      <c r="C168" s="25"/>
      <c r="D168" s="25"/>
      <c r="E168" s="25"/>
      <c r="F168" s="25"/>
      <c r="G168" s="25"/>
      <c r="H168" s="25"/>
      <c r="I168" s="25"/>
      <c r="J168" s="25"/>
      <c r="K168" s="25"/>
      <c r="L168" s="25"/>
      <c r="M168" s="25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  <c r="AA168" s="25"/>
      <c r="AB168" s="25"/>
      <c r="AC168" s="25"/>
      <c r="AD168" s="25"/>
      <c r="AE168" s="25"/>
      <c r="AF168" s="25"/>
    </row>
    <row r="169" spans="1:32" x14ac:dyDescent="0.2">
      <c r="A169" s="25"/>
      <c r="B169" s="25"/>
      <c r="C169" s="25"/>
      <c r="D169" s="25"/>
      <c r="E169" s="25"/>
      <c r="F169" s="25"/>
      <c r="G169" s="25"/>
      <c r="H169" s="25"/>
      <c r="I169" s="25"/>
      <c r="J169" s="25"/>
      <c r="K169" s="25"/>
      <c r="L169" s="25"/>
      <c r="M169" s="25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  <c r="AA169" s="25"/>
      <c r="AB169" s="25"/>
      <c r="AC169" s="25"/>
      <c r="AD169" s="25"/>
      <c r="AE169" s="25"/>
      <c r="AF169" s="25"/>
    </row>
    <row r="170" spans="1:32" x14ac:dyDescent="0.2">
      <c r="A170" s="25"/>
      <c r="B170" s="25"/>
      <c r="C170" s="25"/>
      <c r="D170" s="25"/>
      <c r="E170" s="25"/>
      <c r="F170" s="25"/>
      <c r="G170" s="25"/>
      <c r="H170" s="25"/>
      <c r="I170" s="25"/>
      <c r="J170" s="25"/>
      <c r="K170" s="25"/>
      <c r="L170" s="25"/>
      <c r="M170" s="25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  <c r="AA170" s="25"/>
      <c r="AB170" s="25"/>
      <c r="AC170" s="25"/>
      <c r="AD170" s="25"/>
      <c r="AE170" s="25"/>
      <c r="AF170" s="25"/>
    </row>
    <row r="171" spans="1:32" x14ac:dyDescent="0.2">
      <c r="A171" s="25"/>
      <c r="B171" s="25"/>
      <c r="C171" s="25"/>
      <c r="D171" s="25"/>
      <c r="E171" s="25"/>
      <c r="F171" s="25"/>
      <c r="G171" s="25"/>
      <c r="H171" s="25"/>
      <c r="I171" s="25"/>
      <c r="J171" s="25"/>
      <c r="K171" s="25"/>
      <c r="L171" s="25"/>
      <c r="M171" s="25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  <c r="AA171" s="25"/>
      <c r="AB171" s="25"/>
      <c r="AC171" s="25"/>
      <c r="AD171" s="25"/>
      <c r="AE171" s="25"/>
      <c r="AF171" s="25"/>
    </row>
    <row r="172" spans="1:32" x14ac:dyDescent="0.2">
      <c r="A172" s="25"/>
      <c r="B172" s="25"/>
      <c r="C172" s="25"/>
      <c r="D172" s="25"/>
      <c r="E172" s="25"/>
      <c r="F172" s="25"/>
      <c r="G172" s="25"/>
      <c r="H172" s="25"/>
      <c r="I172" s="25"/>
      <c r="J172" s="25"/>
      <c r="K172" s="25"/>
      <c r="L172" s="25"/>
      <c r="M172" s="25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  <c r="AA172" s="25"/>
      <c r="AB172" s="25"/>
      <c r="AC172" s="25"/>
      <c r="AD172" s="25"/>
      <c r="AE172" s="25"/>
      <c r="AF172" s="25"/>
    </row>
    <row r="173" spans="1:32" x14ac:dyDescent="0.2">
      <c r="A173" s="25"/>
      <c r="B173" s="25"/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  <c r="AA173" s="25"/>
      <c r="AB173" s="25"/>
      <c r="AC173" s="25"/>
      <c r="AD173" s="25"/>
      <c r="AE173" s="25"/>
      <c r="AF173" s="25"/>
    </row>
    <row r="174" spans="1:32" x14ac:dyDescent="0.2">
      <c r="A174" s="25"/>
      <c r="B174" s="25"/>
      <c r="C174" s="25"/>
      <c r="D174" s="25"/>
      <c r="E174" s="25"/>
      <c r="F174" s="25"/>
      <c r="G174" s="25"/>
      <c r="H174" s="25"/>
      <c r="I174" s="25"/>
      <c r="J174" s="25"/>
      <c r="K174" s="25"/>
      <c r="L174" s="25"/>
      <c r="M174" s="25"/>
      <c r="N174" s="25"/>
      <c r="O174" s="25"/>
      <c r="P174" s="25"/>
      <c r="Q174" s="25"/>
      <c r="R174" s="25"/>
      <c r="S174" s="25"/>
      <c r="T174" s="25"/>
      <c r="U174" s="25"/>
      <c r="V174" s="25"/>
      <c r="W174" s="25"/>
      <c r="X174" s="25"/>
      <c r="Y174" s="25"/>
      <c r="Z174" s="25"/>
      <c r="AA174" s="25"/>
      <c r="AB174" s="25"/>
      <c r="AC174" s="25"/>
      <c r="AD174" s="25"/>
      <c r="AE174" s="25"/>
      <c r="AF174" s="25"/>
    </row>
    <row r="175" spans="1:32" x14ac:dyDescent="0.2">
      <c r="A175" s="25"/>
      <c r="B175" s="25"/>
      <c r="C175" s="25"/>
      <c r="D175" s="25"/>
      <c r="E175" s="25"/>
      <c r="F175" s="25"/>
      <c r="G175" s="25"/>
      <c r="H175" s="25"/>
      <c r="I175" s="25"/>
      <c r="J175" s="25"/>
      <c r="K175" s="25"/>
      <c r="L175" s="25"/>
      <c r="M175" s="25"/>
      <c r="N175" s="25"/>
      <c r="O175" s="25"/>
      <c r="P175" s="25"/>
      <c r="Q175" s="25"/>
      <c r="R175" s="25"/>
      <c r="S175" s="25"/>
      <c r="T175" s="25"/>
      <c r="U175" s="25"/>
      <c r="V175" s="25"/>
      <c r="W175" s="25"/>
      <c r="X175" s="25"/>
      <c r="Y175" s="25"/>
      <c r="Z175" s="25"/>
      <c r="AA175" s="25"/>
      <c r="AB175" s="25"/>
      <c r="AC175" s="25"/>
      <c r="AD175" s="25"/>
      <c r="AE175" s="25"/>
      <c r="AF175" s="25"/>
    </row>
    <row r="176" spans="1:32" x14ac:dyDescent="0.2">
      <c r="A176" s="25"/>
      <c r="B176" s="25"/>
      <c r="C176" s="25"/>
      <c r="D176" s="25"/>
      <c r="E176" s="25"/>
      <c r="F176" s="25"/>
      <c r="G176" s="25"/>
      <c r="H176" s="25"/>
      <c r="I176" s="25"/>
      <c r="J176" s="25"/>
      <c r="K176" s="25"/>
      <c r="L176" s="25"/>
      <c r="M176" s="25"/>
      <c r="N176" s="25"/>
      <c r="O176" s="25"/>
      <c r="P176" s="25"/>
      <c r="Q176" s="25"/>
      <c r="R176" s="25"/>
      <c r="S176" s="25"/>
      <c r="T176" s="25"/>
      <c r="U176" s="25"/>
      <c r="V176" s="25"/>
      <c r="W176" s="25"/>
      <c r="X176" s="25"/>
      <c r="Y176" s="25"/>
      <c r="Z176" s="25"/>
      <c r="AA176" s="25"/>
      <c r="AB176" s="25"/>
      <c r="AC176" s="25"/>
      <c r="AD176" s="25"/>
      <c r="AE176" s="25"/>
      <c r="AF176" s="25"/>
    </row>
    <row r="177" spans="1:32" x14ac:dyDescent="0.2">
      <c r="A177" s="25"/>
      <c r="B177" s="25"/>
      <c r="C177" s="25"/>
      <c r="D177" s="25"/>
      <c r="E177" s="25"/>
      <c r="F177" s="25"/>
      <c r="G177" s="25"/>
      <c r="H177" s="25"/>
      <c r="I177" s="25"/>
      <c r="J177" s="25"/>
      <c r="K177" s="25"/>
      <c r="L177" s="25"/>
      <c r="M177" s="25"/>
      <c r="N177" s="25"/>
      <c r="O177" s="25"/>
      <c r="P177" s="25"/>
      <c r="Q177" s="25"/>
      <c r="R177" s="25"/>
      <c r="S177" s="25"/>
      <c r="T177" s="25"/>
      <c r="U177" s="25"/>
      <c r="V177" s="25"/>
      <c r="W177" s="25"/>
      <c r="X177" s="25"/>
      <c r="Y177" s="25"/>
      <c r="Z177" s="25"/>
      <c r="AA177" s="25"/>
      <c r="AB177" s="25"/>
      <c r="AC177" s="25"/>
      <c r="AD177" s="25"/>
      <c r="AE177" s="25"/>
      <c r="AF177" s="25"/>
    </row>
    <row r="178" spans="1:32" x14ac:dyDescent="0.2">
      <c r="A178" s="25"/>
      <c r="B178" s="25"/>
      <c r="C178" s="25"/>
      <c r="D178" s="25"/>
      <c r="E178" s="25"/>
      <c r="F178" s="25"/>
      <c r="G178" s="25"/>
      <c r="H178" s="25"/>
      <c r="I178" s="25"/>
      <c r="J178" s="25"/>
      <c r="K178" s="25"/>
      <c r="L178" s="25"/>
      <c r="M178" s="25"/>
      <c r="N178" s="25"/>
      <c r="O178" s="25"/>
      <c r="P178" s="25"/>
      <c r="Q178" s="25"/>
      <c r="R178" s="25"/>
      <c r="S178" s="25"/>
      <c r="T178" s="25"/>
      <c r="U178" s="25"/>
      <c r="V178" s="25"/>
      <c r="W178" s="25"/>
      <c r="X178" s="25"/>
      <c r="Y178" s="25"/>
      <c r="Z178" s="25"/>
      <c r="AA178" s="25"/>
      <c r="AB178" s="25"/>
      <c r="AC178" s="25"/>
      <c r="AD178" s="25"/>
      <c r="AE178" s="25"/>
      <c r="AF178" s="25"/>
    </row>
    <row r="179" spans="1:32" x14ac:dyDescent="0.2">
      <c r="A179" s="25"/>
      <c r="B179" s="25"/>
      <c r="C179" s="25"/>
      <c r="D179" s="25"/>
      <c r="E179" s="25"/>
      <c r="F179" s="25"/>
      <c r="G179" s="25"/>
      <c r="H179" s="25"/>
      <c r="I179" s="25"/>
      <c r="J179" s="25"/>
      <c r="K179" s="25"/>
      <c r="L179" s="25"/>
      <c r="M179" s="25"/>
      <c r="N179" s="25"/>
      <c r="O179" s="25"/>
      <c r="P179" s="25"/>
      <c r="Q179" s="25"/>
      <c r="R179" s="25"/>
      <c r="S179" s="25"/>
      <c r="T179" s="25"/>
      <c r="U179" s="25"/>
      <c r="V179" s="25"/>
      <c r="W179" s="25"/>
      <c r="X179" s="25"/>
      <c r="Y179" s="25"/>
      <c r="Z179" s="25"/>
      <c r="AA179" s="25"/>
      <c r="AB179" s="25"/>
      <c r="AC179" s="25"/>
      <c r="AD179" s="25"/>
      <c r="AE179" s="25"/>
      <c r="AF179" s="25"/>
    </row>
    <row r="180" spans="1:32" x14ac:dyDescent="0.2">
      <c r="A180" s="25"/>
      <c r="B180" s="25"/>
      <c r="C180" s="25"/>
      <c r="D180" s="25"/>
      <c r="E180" s="25"/>
      <c r="F180" s="25"/>
      <c r="G180" s="25"/>
      <c r="H180" s="25"/>
      <c r="I180" s="25"/>
      <c r="J180" s="25"/>
      <c r="K180" s="25"/>
      <c r="L180" s="25"/>
      <c r="M180" s="25"/>
      <c r="N180" s="25"/>
      <c r="O180" s="25"/>
      <c r="P180" s="25"/>
      <c r="Q180" s="25"/>
      <c r="R180" s="25"/>
      <c r="S180" s="25"/>
      <c r="T180" s="25"/>
      <c r="U180" s="25"/>
      <c r="V180" s="25"/>
      <c r="W180" s="25"/>
      <c r="X180" s="25"/>
      <c r="Y180" s="25"/>
      <c r="Z180" s="25"/>
      <c r="AA180" s="25"/>
      <c r="AB180" s="25"/>
      <c r="AC180" s="25"/>
      <c r="AD180" s="25"/>
      <c r="AE180" s="25"/>
      <c r="AF180" s="25"/>
    </row>
    <row r="181" spans="1:32" x14ac:dyDescent="0.2">
      <c r="A181" s="25"/>
      <c r="B181" s="25"/>
      <c r="C181" s="25"/>
      <c r="D181" s="25"/>
      <c r="E181" s="25"/>
      <c r="F181" s="25"/>
      <c r="G181" s="25"/>
      <c r="H181" s="25"/>
      <c r="I181" s="25"/>
      <c r="J181" s="25"/>
      <c r="K181" s="25"/>
      <c r="L181" s="25"/>
      <c r="M181" s="25"/>
      <c r="N181" s="25"/>
      <c r="O181" s="25"/>
      <c r="P181" s="25"/>
      <c r="Q181" s="25"/>
      <c r="R181" s="25"/>
      <c r="S181" s="25"/>
      <c r="T181" s="25"/>
      <c r="U181" s="25"/>
      <c r="V181" s="25"/>
      <c r="W181" s="25"/>
      <c r="X181" s="25"/>
      <c r="Y181" s="25"/>
      <c r="Z181" s="25"/>
      <c r="AA181" s="25"/>
      <c r="AB181" s="25"/>
      <c r="AC181" s="25"/>
      <c r="AD181" s="25"/>
      <c r="AE181" s="25"/>
      <c r="AF181" s="25"/>
    </row>
    <row r="182" spans="1:32" x14ac:dyDescent="0.2">
      <c r="A182" s="25"/>
      <c r="B182" s="25"/>
      <c r="C182" s="25"/>
      <c r="D182" s="25"/>
      <c r="E182" s="25"/>
      <c r="F182" s="25"/>
      <c r="G182" s="25"/>
      <c r="H182" s="25"/>
      <c r="I182" s="25"/>
      <c r="J182" s="25"/>
      <c r="K182" s="25"/>
      <c r="L182" s="25"/>
      <c r="M182" s="25"/>
      <c r="N182" s="25"/>
      <c r="O182" s="25"/>
      <c r="P182" s="25"/>
      <c r="Q182" s="25"/>
      <c r="R182" s="25"/>
      <c r="S182" s="25"/>
      <c r="T182" s="25"/>
      <c r="U182" s="25"/>
      <c r="V182" s="25"/>
      <c r="W182" s="25"/>
      <c r="X182" s="25"/>
      <c r="Y182" s="25"/>
      <c r="Z182" s="25"/>
      <c r="AA182" s="25"/>
      <c r="AB182" s="25"/>
      <c r="AC182" s="25"/>
      <c r="AD182" s="25"/>
      <c r="AE182" s="25"/>
      <c r="AF182" s="25"/>
    </row>
    <row r="183" spans="1:32" x14ac:dyDescent="0.2">
      <c r="A183" s="25"/>
      <c r="B183" s="25"/>
      <c r="C183" s="25"/>
      <c r="D183" s="25"/>
      <c r="E183" s="25"/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  <c r="S183" s="25"/>
      <c r="T183" s="25"/>
      <c r="U183" s="25"/>
      <c r="V183" s="25"/>
      <c r="W183" s="25"/>
      <c r="X183" s="25"/>
      <c r="Y183" s="25"/>
      <c r="Z183" s="25"/>
      <c r="AA183" s="25"/>
      <c r="AB183" s="25"/>
      <c r="AC183" s="25"/>
      <c r="AD183" s="25"/>
      <c r="AE183" s="25"/>
      <c r="AF183" s="25"/>
    </row>
    <row r="184" spans="1:32" x14ac:dyDescent="0.2">
      <c r="A184" s="25"/>
      <c r="B184" s="25"/>
      <c r="C184" s="25"/>
      <c r="D184" s="25"/>
      <c r="E184" s="25"/>
      <c r="F184" s="25"/>
      <c r="G184" s="25"/>
      <c r="H184" s="25"/>
      <c r="I184" s="25"/>
      <c r="J184" s="25"/>
      <c r="K184" s="25"/>
      <c r="L184" s="25"/>
      <c r="M184" s="25"/>
      <c r="N184" s="25"/>
      <c r="O184" s="25"/>
      <c r="P184" s="25"/>
      <c r="Q184" s="25"/>
      <c r="R184" s="25"/>
      <c r="S184" s="25"/>
      <c r="T184" s="25"/>
      <c r="U184" s="25"/>
      <c r="V184" s="25"/>
      <c r="W184" s="25"/>
      <c r="X184" s="25"/>
      <c r="Y184" s="25"/>
      <c r="Z184" s="25"/>
      <c r="AA184" s="25"/>
      <c r="AB184" s="25"/>
      <c r="AC184" s="25"/>
      <c r="AD184" s="25"/>
      <c r="AE184" s="25"/>
      <c r="AF184" s="25"/>
    </row>
    <row r="185" spans="1:32" x14ac:dyDescent="0.2">
      <c r="A185" s="25"/>
      <c r="B185" s="25"/>
      <c r="C185" s="25"/>
      <c r="D185" s="25"/>
      <c r="E185" s="25"/>
      <c r="F185" s="25"/>
      <c r="G185" s="25"/>
      <c r="H185" s="25"/>
      <c r="I185" s="25"/>
      <c r="J185" s="25"/>
      <c r="K185" s="25"/>
      <c r="L185" s="25"/>
      <c r="M185" s="25"/>
      <c r="N185" s="25"/>
      <c r="O185" s="25"/>
      <c r="P185" s="25"/>
      <c r="Q185" s="25"/>
      <c r="R185" s="25"/>
      <c r="S185" s="25"/>
      <c r="T185" s="25"/>
      <c r="U185" s="25"/>
      <c r="V185" s="25"/>
      <c r="W185" s="25"/>
      <c r="X185" s="25"/>
      <c r="Y185" s="25"/>
      <c r="Z185" s="25"/>
      <c r="AA185" s="25"/>
      <c r="AB185" s="25"/>
      <c r="AC185" s="25"/>
      <c r="AD185" s="25"/>
      <c r="AE185" s="25"/>
      <c r="AF185" s="25"/>
    </row>
    <row r="186" spans="1:32" x14ac:dyDescent="0.2">
      <c r="A186" s="25"/>
      <c r="B186" s="25"/>
      <c r="C186" s="25"/>
      <c r="D186" s="25"/>
      <c r="E186" s="25"/>
      <c r="F186" s="25"/>
      <c r="G186" s="25"/>
      <c r="H186" s="25"/>
      <c r="I186" s="25"/>
      <c r="J186" s="25"/>
      <c r="K186" s="25"/>
      <c r="L186" s="25"/>
      <c r="M186" s="25"/>
      <c r="N186" s="25"/>
      <c r="O186" s="25"/>
      <c r="P186" s="25"/>
      <c r="Q186" s="25"/>
      <c r="R186" s="25"/>
      <c r="S186" s="25"/>
      <c r="T186" s="25"/>
      <c r="U186" s="25"/>
      <c r="V186" s="25"/>
      <c r="W186" s="25"/>
      <c r="X186" s="25"/>
      <c r="Y186" s="25"/>
      <c r="Z186" s="25"/>
      <c r="AA186" s="25"/>
      <c r="AB186" s="25"/>
      <c r="AC186" s="25"/>
      <c r="AD186" s="25"/>
      <c r="AE186" s="25"/>
      <c r="AF186" s="25"/>
    </row>
    <row r="187" spans="1:32" x14ac:dyDescent="0.2">
      <c r="A187" s="25"/>
      <c r="B187" s="25"/>
      <c r="C187" s="25"/>
      <c r="D187" s="25"/>
      <c r="E187" s="25"/>
      <c r="F187" s="25"/>
      <c r="G187" s="25"/>
      <c r="H187" s="25"/>
      <c r="I187" s="25"/>
      <c r="J187" s="25"/>
      <c r="K187" s="25"/>
      <c r="L187" s="25"/>
      <c r="M187" s="25"/>
      <c r="N187" s="25"/>
      <c r="O187" s="25"/>
      <c r="P187" s="25"/>
      <c r="Q187" s="25"/>
      <c r="R187" s="25"/>
      <c r="S187" s="25"/>
      <c r="T187" s="25"/>
      <c r="U187" s="25"/>
      <c r="V187" s="25"/>
      <c r="W187" s="25"/>
      <c r="X187" s="25"/>
      <c r="Y187" s="25"/>
      <c r="Z187" s="25"/>
      <c r="AA187" s="25"/>
      <c r="AB187" s="25"/>
      <c r="AC187" s="25"/>
      <c r="AD187" s="25"/>
      <c r="AE187" s="25"/>
      <c r="AF187" s="25"/>
    </row>
    <row r="188" spans="1:32" x14ac:dyDescent="0.2">
      <c r="A188" s="25"/>
      <c r="B188" s="25"/>
      <c r="C188" s="25"/>
      <c r="D188" s="25"/>
      <c r="E188" s="25"/>
      <c r="F188" s="25"/>
      <c r="G188" s="25"/>
      <c r="H188" s="25"/>
      <c r="I188" s="25"/>
      <c r="J188" s="25"/>
      <c r="K188" s="25"/>
      <c r="L188" s="25"/>
      <c r="M188" s="25"/>
      <c r="N188" s="25"/>
      <c r="O188" s="25"/>
      <c r="P188" s="25"/>
      <c r="Q188" s="25"/>
      <c r="R188" s="25"/>
      <c r="S188" s="25"/>
      <c r="T188" s="25"/>
      <c r="U188" s="25"/>
      <c r="V188" s="25"/>
      <c r="W188" s="25"/>
      <c r="X188" s="25"/>
      <c r="Y188" s="25"/>
      <c r="Z188" s="25"/>
      <c r="AA188" s="25"/>
      <c r="AB188" s="25"/>
      <c r="AC188" s="25"/>
      <c r="AD188" s="25"/>
      <c r="AE188" s="25"/>
      <c r="AF188" s="25"/>
    </row>
    <row r="189" spans="1:32" x14ac:dyDescent="0.2">
      <c r="A189" s="25"/>
      <c r="B189" s="25"/>
      <c r="C189" s="25"/>
      <c r="D189" s="25"/>
      <c r="E189" s="25"/>
      <c r="F189" s="25"/>
      <c r="G189" s="25"/>
      <c r="H189" s="25"/>
      <c r="I189" s="25"/>
      <c r="J189" s="25"/>
      <c r="K189" s="25"/>
      <c r="L189" s="25"/>
      <c r="M189" s="25"/>
      <c r="N189" s="25"/>
      <c r="O189" s="25"/>
      <c r="P189" s="25"/>
      <c r="Q189" s="25"/>
      <c r="R189" s="25"/>
      <c r="S189" s="25"/>
      <c r="T189" s="25"/>
      <c r="U189" s="25"/>
      <c r="V189" s="25"/>
      <c r="W189" s="25"/>
      <c r="X189" s="25"/>
      <c r="Y189" s="25"/>
      <c r="Z189" s="25"/>
      <c r="AA189" s="25"/>
      <c r="AB189" s="25"/>
      <c r="AC189" s="25"/>
      <c r="AD189" s="25"/>
      <c r="AE189" s="25"/>
      <c r="AF189" s="25"/>
    </row>
    <row r="190" spans="1:32" x14ac:dyDescent="0.2">
      <c r="A190" s="25"/>
      <c r="B190" s="25"/>
      <c r="C190" s="25"/>
      <c r="D190" s="25"/>
      <c r="E190" s="25"/>
      <c r="F190" s="25"/>
      <c r="G190" s="25"/>
      <c r="H190" s="25"/>
      <c r="I190" s="25"/>
      <c r="J190" s="25"/>
      <c r="K190" s="25"/>
      <c r="L190" s="25"/>
      <c r="M190" s="25"/>
      <c r="N190" s="25"/>
      <c r="O190" s="25"/>
      <c r="P190" s="25"/>
      <c r="Q190" s="25"/>
      <c r="R190" s="25"/>
      <c r="S190" s="25"/>
      <c r="T190" s="25"/>
      <c r="U190" s="25"/>
      <c r="V190" s="25"/>
      <c r="W190" s="25"/>
      <c r="X190" s="25"/>
      <c r="Y190" s="25"/>
      <c r="Z190" s="25"/>
      <c r="AA190" s="25"/>
      <c r="AB190" s="25"/>
      <c r="AC190" s="25"/>
      <c r="AD190" s="25"/>
      <c r="AE190" s="25"/>
      <c r="AF190" s="25"/>
    </row>
    <row r="191" spans="1:32" x14ac:dyDescent="0.2">
      <c r="A191" s="25"/>
      <c r="B191" s="25"/>
      <c r="C191" s="25"/>
      <c r="D191" s="25"/>
      <c r="E191" s="25"/>
      <c r="F191" s="25"/>
      <c r="G191" s="25"/>
      <c r="H191" s="25"/>
      <c r="I191" s="25"/>
      <c r="J191" s="25"/>
      <c r="K191" s="25"/>
      <c r="L191" s="25"/>
      <c r="M191" s="25"/>
      <c r="N191" s="25"/>
      <c r="O191" s="25"/>
      <c r="P191" s="25"/>
      <c r="Q191" s="25"/>
      <c r="R191" s="25"/>
      <c r="S191" s="25"/>
      <c r="T191" s="25"/>
      <c r="U191" s="25"/>
      <c r="V191" s="25"/>
      <c r="W191" s="25"/>
      <c r="X191" s="25"/>
      <c r="Y191" s="25"/>
      <c r="Z191" s="25"/>
      <c r="AA191" s="25"/>
      <c r="AB191" s="25"/>
      <c r="AC191" s="25"/>
      <c r="AD191" s="25"/>
      <c r="AE191" s="25"/>
      <c r="AF191" s="25"/>
    </row>
    <row r="192" spans="1:32" x14ac:dyDescent="0.2">
      <c r="A192" s="25"/>
      <c r="B192" s="25"/>
      <c r="C192" s="25"/>
      <c r="D192" s="25"/>
      <c r="E192" s="25"/>
      <c r="F192" s="25"/>
      <c r="G192" s="25"/>
      <c r="H192" s="25"/>
      <c r="I192" s="25"/>
      <c r="J192" s="25"/>
      <c r="K192" s="25"/>
      <c r="L192" s="25"/>
      <c r="M192" s="25"/>
      <c r="N192" s="25"/>
      <c r="O192" s="25"/>
      <c r="P192" s="25"/>
      <c r="Q192" s="25"/>
      <c r="R192" s="25"/>
      <c r="S192" s="25"/>
      <c r="T192" s="25"/>
      <c r="U192" s="25"/>
      <c r="V192" s="25"/>
      <c r="W192" s="25"/>
      <c r="X192" s="25"/>
      <c r="Y192" s="25"/>
      <c r="Z192" s="25"/>
      <c r="AA192" s="25"/>
      <c r="AB192" s="25"/>
      <c r="AC192" s="25"/>
      <c r="AD192" s="25"/>
      <c r="AE192" s="25"/>
      <c r="AF192" s="25"/>
    </row>
    <row r="193" spans="1:32" x14ac:dyDescent="0.2">
      <c r="A193" s="25"/>
      <c r="B193" s="25"/>
      <c r="C193" s="25"/>
      <c r="D193" s="25"/>
      <c r="E193" s="25"/>
      <c r="F193" s="25"/>
      <c r="G193" s="25"/>
      <c r="H193" s="25"/>
      <c r="I193" s="25"/>
      <c r="J193" s="25"/>
      <c r="K193" s="25"/>
      <c r="L193" s="25"/>
      <c r="M193" s="25"/>
      <c r="N193" s="25"/>
      <c r="O193" s="25"/>
      <c r="P193" s="25"/>
      <c r="Q193" s="25"/>
      <c r="R193" s="25"/>
      <c r="S193" s="25"/>
      <c r="T193" s="25"/>
      <c r="U193" s="25"/>
      <c r="V193" s="25"/>
      <c r="W193" s="25"/>
      <c r="X193" s="25"/>
      <c r="Y193" s="25"/>
      <c r="Z193" s="25"/>
      <c r="AA193" s="25"/>
      <c r="AB193" s="25"/>
      <c r="AC193" s="25"/>
      <c r="AD193" s="25"/>
      <c r="AE193" s="25"/>
      <c r="AF193" s="25"/>
    </row>
    <row r="194" spans="1:32" x14ac:dyDescent="0.2">
      <c r="A194" s="25"/>
      <c r="B194" s="25"/>
      <c r="C194" s="25"/>
      <c r="D194" s="25"/>
      <c r="E194" s="25"/>
      <c r="F194" s="25"/>
      <c r="G194" s="25"/>
      <c r="H194" s="25"/>
      <c r="I194" s="25"/>
      <c r="J194" s="25"/>
      <c r="K194" s="25"/>
      <c r="L194" s="25"/>
      <c r="M194" s="25"/>
      <c r="N194" s="25"/>
      <c r="O194" s="25"/>
      <c r="P194" s="25"/>
      <c r="Q194" s="25"/>
      <c r="R194" s="25"/>
      <c r="S194" s="25"/>
      <c r="T194" s="25"/>
      <c r="U194" s="25"/>
      <c r="V194" s="25"/>
      <c r="W194" s="25"/>
      <c r="X194" s="25"/>
      <c r="Y194" s="25"/>
      <c r="Z194" s="25"/>
      <c r="AA194" s="25"/>
      <c r="AB194" s="25"/>
      <c r="AC194" s="25"/>
      <c r="AD194" s="25"/>
      <c r="AE194" s="25"/>
      <c r="AF194" s="25"/>
    </row>
  </sheetData>
  <mergeCells count="4">
    <mergeCell ref="G24:G26"/>
    <mergeCell ref="G27:G28"/>
    <mergeCell ref="G29:G30"/>
    <mergeCell ref="B60:L60"/>
  </mergeCells>
  <pageMargins left="0.70866141732283472" right="0.70866141732283472" top="0.74803149606299213" bottom="0.74803149606299213" header="0.31496062992125984" footer="0.31496062992125984"/>
  <pageSetup paperSize="9" scale="30" orientation="landscape" r:id="rId1"/>
</worksheet>
</file>

<file path=docMetadata/LabelInfo.xml><?xml version="1.0" encoding="utf-8"?>
<clbl:labelList xmlns:clbl="http://schemas.microsoft.com/office/2020/mipLabelMetadata">
  <clbl:label id="{25a61c73-d7b8-40f5-af68-029b27d4ee74}" enabled="0" method="" siteId="{25a61c73-d7b8-40f5-af68-029b27d4ee74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Strukturovany rozpocet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Štrukturovaný rozpočet ceny</dc:title>
  <dc:subject>vrtuľník HaZZ</dc:subject>
  <dc:creator/>
  <cp:keywords/>
  <dc:description/>
  <cp:lastModifiedBy/>
  <cp:revision/>
  <dcterms:created xsi:type="dcterms:W3CDTF">2006-09-16T00:00:00Z</dcterms:created>
  <dcterms:modified xsi:type="dcterms:W3CDTF">2026-03-31T15:13:55Z</dcterms:modified>
  <cp:category>Verejné obstarávanie</cp:category>
  <cp:contentStatus/>
</cp:coreProperties>
</file>