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eva_gramblickova_bratislava_sk/Documents/Desktop/Zákazky/2026/01_Distribúcia in.ba/01_Súťažné podklady/"/>
    </mc:Choice>
  </mc:AlternateContent>
  <xr:revisionPtr revIDLastSave="729" documentId="13_ncr:1_{B5F6DD31-FF54-41C7-B553-76949E5F3D8E}" xr6:coauthVersionLast="47" xr6:coauthVersionMax="47" xr10:uidLastSave="{FADD9856-A63F-3241-ADD0-40C1BB5B00BC}"/>
  <bookViews>
    <workbookView xWindow="3740" yWindow="5220" windowWidth="32900" windowHeight="16780" xr2:uid="{89D3062A-3E8C-407B-A16C-9D1AA0F43D56}"/>
  </bookViews>
  <sheets>
    <sheet name="Ponuka - Časť č. 1" sheetId="9" r:id="rId1"/>
    <sheet name="Ponuka - Časť č. 2" sheetId="12" r:id="rId2"/>
    <sheet name="Ponuka - Časť č. 3" sheetId="13" r:id="rId3"/>
    <sheet name="Osobné postavenie" sheetId="11" r:id="rId4"/>
    <sheet name="Technická a odborná spôsobilosť" sheetId="14" r:id="rId5"/>
    <sheet name="Koneční užívatelia výhod" sheetId="5" r:id="rId6"/>
    <sheet name="Medzinárodné sankcie" sheetId="2" r:id="rId7"/>
  </sheets>
  <definedNames>
    <definedName name="_xlnm.Print_Area" localSheetId="5">'Koneční užívatelia výhod'!$B$1:$B$28</definedName>
    <definedName name="_xlnm.Print_Area" localSheetId="6">'Medzinárodné sankcie'!$B$1:$B$22</definedName>
    <definedName name="_xlnm.Print_Area" localSheetId="3">'Osobné postavenie'!$B$1:$B$19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3" l="1"/>
  <c r="E20" i="13"/>
  <c r="F20" i="13" s="1"/>
  <c r="E24" i="12"/>
  <c r="E24" i="9"/>
  <c r="E20" i="12"/>
  <c r="F20" i="12" s="1"/>
  <c r="D29" i="9"/>
  <c r="E29" i="9" s="1"/>
  <c r="F29" i="12" l="1"/>
  <c r="F29" i="13"/>
  <c r="E20" i="9"/>
  <c r="F20" i="9" l="1"/>
  <c r="F32" i="9" s="1"/>
</calcChain>
</file>

<file path=xl/sharedStrings.xml><?xml version="1.0" encoding="utf-8"?>
<sst xmlns="http://schemas.openxmlformats.org/spreadsheetml/2006/main" count="152" uniqueCount="84">
  <si>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</si>
  <si>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</si>
  <si>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</si>
  <si>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</si>
  <si>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</si>
  <si>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</si>
  <si>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</si>
  <si>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</si>
  <si>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</si>
  <si>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</si>
  <si>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</si>
  <si>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</si>
  <si>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Názov položky</t>
  </si>
  <si>
    <t>Výška DPH</t>
  </si>
  <si>
    <t>V ...</t>
  </si>
  <si>
    <t xml:space="preserve">Dátum: </t>
  </si>
  <si>
    <t>Podpis</t>
  </si>
  <si>
    <t>Ponuková cena:</t>
  </si>
  <si>
    <t>Celková cena na účely hodnotenia ponúk:</t>
  </si>
  <si>
    <r>
      <t xml:space="preserve"> 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</si>
  <si>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 xml:space="preserve">K1 – Ponuková cena v eurách s DPH za predmet zákazky </t>
  </si>
  <si>
    <t>Predpokladaný počet distribúcií za 24 mesiacov</t>
  </si>
  <si>
    <r>
      <t xml:space="preserve">Cena distribúcie 1 vydania bez DPH </t>
    </r>
    <r>
      <rPr>
        <sz val="11"/>
        <rFont val="Calibri"/>
        <family val="2"/>
        <scheme val="minor"/>
      </rPr>
      <t xml:space="preserve">(115 000 ks) </t>
    </r>
  </si>
  <si>
    <r>
      <t xml:space="preserve">Cena spolu s DPH </t>
    </r>
    <r>
      <rPr>
        <sz val="11"/>
        <rFont val="Calibri"/>
        <family val="2"/>
        <scheme val="minor"/>
      </rPr>
      <t>za predpokladaný počet distribúcií</t>
    </r>
  </si>
  <si>
    <t>K2 – Kvalita distribučného plánu</t>
  </si>
  <si>
    <r>
      <t xml:space="preserve">Podrobnosť plánu </t>
    </r>
    <r>
      <rPr>
        <sz val="12"/>
        <rFont val="Calibri Light"/>
        <family val="2"/>
        <charset val="238"/>
        <scheme val="major"/>
      </rPr>
      <t>(vyberte jednu z troch možností)</t>
    </r>
  </si>
  <si>
    <t>Malus pripočítaný k ponuke uchádzača</t>
  </si>
  <si>
    <t>Uchádzač predloží ako súčasť svojej ponuky distribučný plán, na základe ktorého bude môcť komisia verejného obstarávateľa vyhodnotiť, či distribučný plán naozaj obsahuje informácie v požadovanom rozsahu.
Komisia verejného obstarávateľa si vyhradzuje právo, v prípade, ak distribučný plán nebude spĺňať všetky požiadavky podľa tabuľky vyššie v súlade s tvrdením uchádzača hodnotenie zmeniť.
V prípade, ak uchádzač nepredloží žiadne informácie týkajúce sa distribučného plánu, komisia verejného obstarávateľa bude k ponuke pristupovať tak, že k cene pre účely vyhodnotenia ponúk bude pripočítaný maximálny malus.</t>
  </si>
  <si>
    <t>K3 – Kontrola doručovania</t>
  </si>
  <si>
    <t>Počet doručovateľov</t>
  </si>
  <si>
    <t>Počet kontrolórov</t>
  </si>
  <si>
    <t>Index kontroly doručovania</t>
  </si>
  <si>
    <t>Čestné vyhlásenie podľa § 32 ods. 7 ZVO</t>
  </si>
  <si>
    <t>Ako uchádzač v tomto verejnom obstarávaní Hl. mesta SR Bratislava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</si>
  <si>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</si>
  <si>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</si>
  <si>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</si>
  <si>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</si>
  <si>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</si>
  <si>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</si>
  <si>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</si>
  <si>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</si>
  <si>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</si>
  <si>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</si>
  <si>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</si>
  <si>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</si>
  <si>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</si>
  <si>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</si>
  <si>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</si>
  <si>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</si>
  <si>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</si>
  <si>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</si>
  <si>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</si>
  <si>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</si>
  <si>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</si>
  <si>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</si>
  <si>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</si>
  <si>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</si>
  <si>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</si>
  <si>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</si>
  <si>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</si>
  <si>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</si>
  <si>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</si>
  <si>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</si>
  <si>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</si>
  <si>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</si>
  <si>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</si>
  <si>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Príloha č. 2 - Ponuka v zákazke „Neadresné distribučné služby pre informačný magazín in.ba - Časť č. 1 - MČ okrem Podunajských Biskupíc a Karlovej Vsi“</t>
  </si>
  <si>
    <t xml:space="preserve">Príloha č. 2 - Ponuka v zákazke „Neadresné distribučné služby pre informačný magazín in.ba - Časť č. 2 – MČ Podunajské Biskupice </t>
  </si>
  <si>
    <r>
      <t xml:space="preserve">Cena distribúcie 1 vydania bez DPH </t>
    </r>
    <r>
      <rPr>
        <sz val="11"/>
        <rFont val="Calibri"/>
        <family val="2"/>
        <scheme val="minor"/>
      </rPr>
      <t xml:space="preserve">(10 000 ks) </t>
    </r>
  </si>
  <si>
    <t>Príloha č. 3 - Ponuka v zákazke „Neadresné distribučné služby pre informačný magazín in.ba - Časť č. 3 – MČ Karlova Ves</t>
  </si>
  <si>
    <r>
      <t xml:space="preserve">Cena distribúcie 1 vydania bez DPH </t>
    </r>
    <r>
      <rPr>
        <sz val="11"/>
        <rFont val="Calibri"/>
        <family val="2"/>
        <scheme val="minor"/>
      </rPr>
      <t xml:space="preserve">(16 000 ks) </t>
    </r>
  </si>
  <si>
    <t>a. Detailný rozpis mestských častí a všetkých ulíc, počet doručovateľov, metóda distribúcie</t>
  </si>
  <si>
    <t>a. Detailný rozpis mestských častí a  všetkých ulíc, počet doručovateľov, metóda distribúcie</t>
  </si>
  <si>
    <t>Časť č. 1 - MČ okrem Podunajských Biskupíc a Karlovej Vsi</t>
  </si>
  <si>
    <t>Počet distribúcií 
(min. 5)</t>
  </si>
  <si>
    <t>Identifikácia periodika/periodík alebo letáka/letákov</t>
  </si>
  <si>
    <t>Termíny realizácie distribúcií
(min. 3 rôzne kalendárne mesiace v priebehu 12 mesiacov)</t>
  </si>
  <si>
    <t>Objem jednej distribúcie
(min. 80 000 ks)</t>
  </si>
  <si>
    <t>Kontaktné údaje odberateľa 
(email a telefónne číslo)</t>
  </si>
  <si>
    <t>Časť č. 2 - MČ Podunajské Biskupice</t>
  </si>
  <si>
    <t>Objem jednej distribúcie
(min. 7 000 ks)</t>
  </si>
  <si>
    <t>Časť č. 3 - MČ Karlova Ves</t>
  </si>
  <si>
    <t>Objem jednej distribúcie
(min. 11 000 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</si>
</sst>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\ &quot;€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color rgb="FF002060"/>
      <name val="Calibri Light"/>
      <family val="2"/>
      <charset val="238"/>
      <scheme val="maj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name val="Calibri Light"/>
      <family val="2"/>
      <charset val="238"/>
      <scheme val="major"/>
    </font>
    <font>
      <sz val="12"/>
      <name val="Calibri Light"/>
      <family val="2"/>
      <charset val="238"/>
      <scheme val="maj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 style="medium">
        <color indexed="64"/>
      </left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rgb="FFB2B2B2"/>
      </top>
      <bottom/>
      <diagonal/>
    </border>
    <border>
      <left/>
      <right style="medium">
        <color indexed="64"/>
      </right>
      <top style="thin">
        <color rgb="FFB2B2B2"/>
      </top>
      <bottom/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95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4" fillId="0" borderId="24" xfId="0" applyFont="1" applyBorder="1" applyAlignment="1">
      <alignment horizontal="center" vertical="center"/>
    </xf>
    <xf numFmtId="0" fontId="5" fillId="0" borderId="21" xfId="0" applyFont="1" applyBorder="1" applyAlignment="1">
      <alignment horizontal="justify" vertical="center"/>
    </xf>
    <xf numFmtId="0" fontId="0" fillId="0" borderId="21" xfId="0" applyBorder="1" applyAlignment="1">
      <alignment horizontal="left" vertical="center" wrapText="1" indent="1"/>
    </xf>
    <xf numFmtId="0" fontId="5" fillId="0" borderId="21" xfId="0" applyFont="1" applyBorder="1" applyAlignment="1">
      <alignment horizontal="left" vertical="center" wrapText="1" indent="1"/>
    </xf>
    <xf numFmtId="0" fontId="2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left" wrapText="1" indent="1"/>
    </xf>
    <xf numFmtId="0" fontId="5" fillId="0" borderId="22" xfId="0" applyFont="1" applyBorder="1" applyAlignment="1">
      <alignment vertical="center"/>
    </xf>
    <xf numFmtId="0" fontId="0" fillId="0" borderId="21" xfId="0" applyBorder="1" applyAlignment="1">
      <alignment horizontal="left" vertical="center" indent="1"/>
    </xf>
    <xf numFmtId="0" fontId="2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justify" vertical="center"/>
    </xf>
    <xf numFmtId="0" fontId="0" fillId="0" borderId="22" xfId="0" applyBorder="1"/>
    <xf numFmtId="0" fontId="0" fillId="0" borderId="0" xfId="0" applyProtection="1">
      <protection hidden="1"/>
    </xf>
    <xf numFmtId="0" fontId="3" fillId="4" borderId="10" xfId="1" applyFont="1" applyFill="1" applyBorder="1" applyProtection="1">
      <protection locked="0" hidden="1"/>
    </xf>
    <xf numFmtId="0" fontId="13" fillId="0" borderId="21" xfId="4" applyBorder="1" applyAlignment="1">
      <alignment horizontal="left" vertical="center" wrapText="1" indent="1"/>
    </xf>
    <xf numFmtId="0" fontId="0" fillId="0" borderId="21" xfId="0" applyBorder="1" applyAlignment="1" applyProtection="1">
      <alignment horizontal="left" vertical="center" wrapText="1" indent="1"/>
      <protection locked="0"/>
    </xf>
    <xf numFmtId="164" fontId="10" fillId="4" borderId="20" xfId="3" applyFont="1" applyFill="1" applyBorder="1" applyAlignment="1" applyProtection="1">
      <alignment vertical="center"/>
      <protection locked="0" hidden="1"/>
    </xf>
    <xf numFmtId="0" fontId="10" fillId="4" borderId="11" xfId="1" applyFont="1" applyFill="1" applyBorder="1" applyAlignment="1" applyProtection="1">
      <alignment horizontal="center" vertical="center" wrapText="1"/>
      <protection locked="0" hidden="1"/>
    </xf>
    <xf numFmtId="0" fontId="10" fillId="4" borderId="12" xfId="1" applyFont="1" applyFill="1" applyBorder="1" applyAlignment="1" applyProtection="1">
      <alignment horizontal="center" vertical="center" wrapText="1"/>
      <protection locked="0" hidden="1"/>
    </xf>
    <xf numFmtId="0" fontId="10" fillId="0" borderId="15" xfId="1" applyFont="1" applyFill="1" applyBorder="1" applyAlignment="1" applyProtection="1">
      <alignment vertical="center" wrapText="1"/>
      <protection hidden="1"/>
    </xf>
    <xf numFmtId="0" fontId="10" fillId="0" borderId="14" xfId="1" applyFont="1" applyFill="1" applyBorder="1" applyAlignment="1" applyProtection="1">
      <alignment vertical="center" wrapText="1"/>
      <protection hidden="1"/>
    </xf>
    <xf numFmtId="0" fontId="10" fillId="0" borderId="32" xfId="1" applyFont="1" applyFill="1" applyBorder="1" applyAlignment="1" applyProtection="1">
      <alignment vertical="center" wrapText="1"/>
      <protection hidden="1"/>
    </xf>
    <xf numFmtId="0" fontId="11" fillId="0" borderId="25" xfId="1" applyFont="1" applyFill="1" applyBorder="1" applyAlignment="1" applyProtection="1">
      <alignment wrapText="1"/>
      <protection hidden="1"/>
    </xf>
    <xf numFmtId="0" fontId="11" fillId="0" borderId="26" xfId="1" applyFont="1" applyFill="1" applyBorder="1" applyAlignment="1" applyProtection="1">
      <alignment horizontal="center" vertical="center" wrapText="1"/>
      <protection hidden="1"/>
    </xf>
    <xf numFmtId="0" fontId="11" fillId="0" borderId="5" xfId="1" applyFont="1" applyFill="1" applyBorder="1" applyAlignment="1" applyProtection="1">
      <alignment horizontal="center" wrapText="1"/>
      <protection hidden="1"/>
    </xf>
    <xf numFmtId="0" fontId="11" fillId="0" borderId="27" xfId="1" applyFont="1" applyFill="1" applyBorder="1" applyAlignment="1" applyProtection="1">
      <alignment horizontal="center" vertical="center" wrapText="1"/>
      <protection hidden="1"/>
    </xf>
    <xf numFmtId="0" fontId="10" fillId="0" borderId="11" xfId="1" applyFont="1" applyFill="1" applyBorder="1" applyAlignment="1" applyProtection="1">
      <protection hidden="1"/>
    </xf>
    <xf numFmtId="0" fontId="10" fillId="0" borderId="19" xfId="1" applyFont="1" applyFill="1" applyBorder="1" applyAlignment="1" applyProtection="1">
      <alignment horizontal="center" vertical="center"/>
      <protection hidden="1"/>
    </xf>
    <xf numFmtId="164" fontId="10" fillId="0" borderId="33" xfId="3" applyFont="1" applyFill="1" applyBorder="1" applyAlignment="1" applyProtection="1">
      <alignment horizontal="center" vertical="center"/>
      <protection hidden="1"/>
    </xf>
    <xf numFmtId="164" fontId="10" fillId="0" borderId="13" xfId="3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11" fillId="0" borderId="25" xfId="1" applyFont="1" applyFill="1" applyBorder="1" applyAlignment="1" applyProtection="1">
      <alignment horizontal="center" vertical="center" wrapText="1"/>
      <protection hidden="1"/>
    </xf>
    <xf numFmtId="164" fontId="10" fillId="0" borderId="12" xfId="3" applyFont="1" applyFill="1" applyBorder="1" applyAlignment="1" applyProtection="1">
      <alignment horizontal="center" vertical="center" wrapText="1"/>
      <protection hidden="1"/>
    </xf>
    <xf numFmtId="165" fontId="12" fillId="0" borderId="4" xfId="3" applyNumberFormat="1" applyFont="1" applyFill="1" applyBorder="1" applyAlignment="1" applyProtection="1">
      <alignment horizontal="right" vertical="center" wrapText="1"/>
      <protection hidden="1"/>
    </xf>
    <xf numFmtId="0" fontId="3" fillId="4" borderId="27" xfId="1" applyFont="1" applyFill="1" applyBorder="1" applyProtection="1">
      <protection locked="0" hidden="1"/>
    </xf>
    <xf numFmtId="0" fontId="0" fillId="0" borderId="47" xfId="0" applyBorder="1" applyAlignment="1">
      <alignment vertical="center" wrapText="1"/>
    </xf>
    <xf numFmtId="0" fontId="0" fillId="4" borderId="47" xfId="0" applyFill="1" applyBorder="1"/>
    <xf numFmtId="0" fontId="3" fillId="0" borderId="5" xfId="1" applyFont="1" applyFill="1" applyBorder="1" applyAlignment="1" applyProtection="1">
      <alignment horizontal="center"/>
      <protection hidden="1"/>
    </xf>
    <xf numFmtId="0" fontId="0" fillId="0" borderId="29" xfId="0" applyBorder="1" applyAlignment="1" applyProtection="1">
      <alignment horizontal="left" vertical="center" wrapText="1"/>
      <protection hidden="1"/>
    </xf>
    <xf numFmtId="0" fontId="0" fillId="0" borderId="28" xfId="0" applyBorder="1" applyAlignment="1" applyProtection="1">
      <alignment horizontal="left" vertical="center" wrapText="1"/>
      <protection hidden="1"/>
    </xf>
    <xf numFmtId="0" fontId="0" fillId="0" borderId="30" xfId="0" applyBorder="1" applyAlignment="1" applyProtection="1">
      <alignment horizontal="left" vertical="center" wrapText="1"/>
      <protection hidden="1"/>
    </xf>
    <xf numFmtId="0" fontId="8" fillId="0" borderId="6" xfId="1" applyFont="1" applyFill="1" applyBorder="1" applyAlignment="1" applyProtection="1">
      <alignment horizontal="center" vertical="center" wrapText="1"/>
      <protection hidden="1"/>
    </xf>
    <xf numFmtId="0" fontId="9" fillId="0" borderId="7" xfId="1" applyFont="1" applyFill="1" applyBorder="1" applyAlignment="1" applyProtection="1">
      <alignment horizontal="center" vertical="center" wrapText="1"/>
      <protection hidden="1"/>
    </xf>
    <xf numFmtId="0" fontId="9" fillId="0" borderId="8" xfId="1" applyFont="1" applyFill="1" applyBorder="1" applyAlignment="1" applyProtection="1">
      <alignment horizontal="center" vertical="center" wrapText="1"/>
      <protection hidden="1"/>
    </xf>
    <xf numFmtId="0" fontId="3" fillId="0" borderId="16" xfId="1" applyFont="1" applyFill="1" applyBorder="1" applyAlignment="1" applyProtection="1">
      <alignment horizontal="center"/>
      <protection hidden="1"/>
    </xf>
    <xf numFmtId="0" fontId="3" fillId="0" borderId="17" xfId="1" applyFont="1" applyFill="1" applyBorder="1" applyAlignment="1" applyProtection="1">
      <alignment horizontal="center"/>
      <protection hidden="1"/>
    </xf>
    <xf numFmtId="0" fontId="3" fillId="0" borderId="18" xfId="1" applyFont="1" applyFill="1" applyBorder="1" applyAlignment="1" applyProtection="1">
      <alignment horizontal="center"/>
      <protection hidden="1"/>
    </xf>
    <xf numFmtId="0" fontId="10" fillId="0" borderId="9" xfId="1" applyFont="1" applyFill="1" applyBorder="1" applyAlignment="1" applyProtection="1">
      <alignment vertical="center" wrapText="1"/>
      <protection hidden="1"/>
    </xf>
    <xf numFmtId="0" fontId="10" fillId="0" borderId="1" xfId="1" applyFont="1" applyFill="1" applyAlignment="1" applyProtection="1">
      <alignment vertical="center" wrapText="1"/>
      <protection hidden="1"/>
    </xf>
    <xf numFmtId="0" fontId="10" fillId="0" borderId="9" xfId="1" applyFont="1" applyFill="1" applyBorder="1" applyAlignment="1" applyProtection="1">
      <alignment horizontal="left" vertical="center" wrapText="1"/>
      <protection hidden="1"/>
    </xf>
    <xf numFmtId="0" fontId="10" fillId="0" borderId="1" xfId="1" applyFont="1" applyFill="1" applyAlignment="1" applyProtection="1">
      <alignment horizontal="left" vertical="center" wrapText="1"/>
      <protection hidden="1"/>
    </xf>
    <xf numFmtId="0" fontId="3" fillId="0" borderId="45" xfId="1" applyFont="1" applyFill="1" applyBorder="1" applyAlignment="1" applyProtection="1">
      <alignment horizontal="center"/>
      <protection hidden="1"/>
    </xf>
    <xf numFmtId="0" fontId="3" fillId="0" borderId="31" xfId="1" applyFont="1" applyFill="1" applyBorder="1" applyAlignment="1" applyProtection="1">
      <alignment horizontal="center"/>
      <protection hidden="1"/>
    </xf>
    <xf numFmtId="0" fontId="3" fillId="0" borderId="46" xfId="1" applyFont="1" applyFill="1" applyBorder="1" applyAlignment="1" applyProtection="1">
      <alignment horizontal="center"/>
      <protection hidden="1"/>
    </xf>
    <xf numFmtId="0" fontId="16" fillId="0" borderId="36" xfId="1" applyFont="1" applyFill="1" applyBorder="1" applyAlignment="1" applyProtection="1">
      <alignment horizontal="left" vertical="center"/>
      <protection hidden="1"/>
    </xf>
    <xf numFmtId="0" fontId="15" fillId="0" borderId="37" xfId="1" applyFont="1" applyFill="1" applyBorder="1" applyAlignment="1" applyProtection="1">
      <alignment horizontal="left" vertical="center"/>
      <protection hidden="1"/>
    </xf>
    <xf numFmtId="0" fontId="15" fillId="0" borderId="38" xfId="1" applyFont="1" applyFill="1" applyBorder="1" applyAlignment="1" applyProtection="1">
      <alignment horizontal="left" vertical="center"/>
      <protection hidden="1"/>
    </xf>
    <xf numFmtId="0" fontId="11" fillId="0" borderId="39" xfId="1" applyFont="1" applyFill="1" applyBorder="1" applyAlignment="1" applyProtection="1">
      <alignment horizontal="center" vertical="center" wrapText="1"/>
      <protection hidden="1"/>
    </xf>
    <xf numFmtId="0" fontId="11" fillId="0" borderId="40" xfId="1" applyFont="1" applyFill="1" applyBorder="1" applyAlignment="1" applyProtection="1">
      <alignment horizontal="center" vertical="center" wrapText="1"/>
      <protection hidden="1"/>
    </xf>
    <xf numFmtId="0" fontId="10" fillId="4" borderId="41" xfId="1" applyFont="1" applyFill="1" applyBorder="1" applyAlignment="1" applyProtection="1">
      <alignment horizontal="left" vertical="center" wrapText="1"/>
      <protection locked="0" hidden="1"/>
    </xf>
    <xf numFmtId="0" fontId="10" fillId="4" borderId="42" xfId="1" applyFont="1" applyFill="1" applyBorder="1" applyAlignment="1" applyProtection="1">
      <alignment horizontal="left" vertical="center" wrapText="1"/>
      <protection locked="0" hidden="1"/>
    </xf>
    <xf numFmtId="2" fontId="10" fillId="0" borderId="43" xfId="3" applyNumberFormat="1" applyFont="1" applyFill="1" applyBorder="1" applyAlignment="1" applyProtection="1">
      <alignment horizontal="right" vertical="center"/>
      <protection hidden="1"/>
    </xf>
    <xf numFmtId="2" fontId="10" fillId="0" borderId="44" xfId="3" applyNumberFormat="1" applyFont="1" applyFill="1" applyBorder="1" applyAlignment="1" applyProtection="1">
      <alignment horizontal="right" vertical="center"/>
      <protection hidden="1"/>
    </xf>
    <xf numFmtId="0" fontId="1" fillId="4" borderId="9" xfId="2" applyFill="1" applyBorder="1" applyAlignment="1" applyProtection="1">
      <alignment horizontal="left" vertical="center" wrapText="1"/>
      <protection locked="0" hidden="1"/>
    </xf>
    <xf numFmtId="0" fontId="1" fillId="4" borderId="1" xfId="2" applyFill="1" applyBorder="1" applyAlignment="1" applyProtection="1">
      <alignment horizontal="left" vertical="center" wrapText="1"/>
      <protection locked="0" hidden="1"/>
    </xf>
    <xf numFmtId="0" fontId="1" fillId="4" borderId="10" xfId="2" applyFill="1" applyBorder="1" applyAlignment="1" applyProtection="1">
      <alignment horizontal="left" vertical="center" wrapText="1"/>
      <protection locked="0" hidden="1"/>
    </xf>
    <xf numFmtId="0" fontId="0" fillId="4" borderId="11" xfId="2" applyFont="1" applyFill="1" applyBorder="1" applyAlignment="1" applyProtection="1">
      <alignment vertical="center" wrapText="1"/>
      <protection locked="0" hidden="1"/>
    </xf>
    <xf numFmtId="0" fontId="1" fillId="4" borderId="12" xfId="2" applyFill="1" applyBorder="1" applyAlignment="1" applyProtection="1">
      <alignment vertical="center" wrapText="1"/>
      <protection locked="0" hidden="1"/>
    </xf>
    <xf numFmtId="0" fontId="3" fillId="0" borderId="12" xfId="1" applyFont="1" applyFill="1" applyBorder="1" applyAlignment="1" applyProtection="1">
      <alignment horizontal="center" vertical="center" wrapText="1"/>
      <protection locked="0" hidden="1"/>
    </xf>
    <xf numFmtId="0" fontId="3" fillId="0" borderId="13" xfId="1" applyFont="1" applyFill="1" applyBorder="1" applyAlignment="1" applyProtection="1">
      <alignment horizontal="center" vertical="center" wrapText="1"/>
      <protection locked="0" hidden="1"/>
    </xf>
    <xf numFmtId="0" fontId="8" fillId="0" borderId="2" xfId="1" applyFont="1" applyFill="1" applyBorder="1" applyAlignment="1" applyProtection="1">
      <alignment horizontal="center" vertical="center" wrapText="1"/>
      <protection hidden="1"/>
    </xf>
    <xf numFmtId="0" fontId="9" fillId="0" borderId="3" xfId="1" applyFont="1" applyFill="1" applyBorder="1" applyAlignment="1" applyProtection="1">
      <alignment horizontal="center" vertical="center" wrapText="1"/>
      <protection hidden="1"/>
    </xf>
    <xf numFmtId="0" fontId="9" fillId="0" borderId="4" xfId="1" applyFont="1" applyFill="1" applyBorder="1" applyAlignment="1" applyProtection="1">
      <alignment horizontal="center" vertical="center" wrapText="1"/>
      <protection hidden="1"/>
    </xf>
    <xf numFmtId="0" fontId="1" fillId="4" borderId="6" xfId="2" applyFill="1" applyBorder="1" applyAlignment="1" applyProtection="1">
      <alignment horizontal="left" vertical="center" wrapText="1"/>
      <protection locked="0" hidden="1"/>
    </xf>
    <xf numFmtId="0" fontId="1" fillId="4" borderId="7" xfId="2" applyFill="1" applyBorder="1" applyAlignment="1" applyProtection="1">
      <alignment horizontal="left" vertical="center" wrapText="1"/>
      <protection locked="0" hidden="1"/>
    </xf>
    <xf numFmtId="0" fontId="1" fillId="4" borderId="8" xfId="2" applyFill="1" applyBorder="1" applyAlignment="1" applyProtection="1">
      <alignment horizontal="left" vertical="center" wrapText="1"/>
      <protection locked="0" hidden="1"/>
    </xf>
    <xf numFmtId="0" fontId="10" fillId="4" borderId="6" xfId="1" applyFont="1" applyFill="1" applyBorder="1" applyAlignment="1" applyProtection="1">
      <alignment horizontal="left"/>
      <protection locked="0" hidden="1"/>
    </xf>
    <xf numFmtId="0" fontId="10" fillId="4" borderId="11" xfId="1" applyFont="1" applyFill="1" applyBorder="1" applyAlignment="1" applyProtection="1">
      <alignment horizontal="left"/>
      <protection locked="0" hidden="1"/>
    </xf>
    <xf numFmtId="0" fontId="10" fillId="4" borderId="7" xfId="1" applyFont="1" applyFill="1" applyBorder="1" applyAlignment="1" applyProtection="1">
      <alignment horizontal="left"/>
      <protection locked="0" hidden="1"/>
    </xf>
    <xf numFmtId="0" fontId="10" fillId="4" borderId="12" xfId="1" applyFont="1" applyFill="1" applyBorder="1" applyAlignment="1" applyProtection="1">
      <alignment horizontal="left"/>
      <protection locked="0" hidden="1"/>
    </xf>
    <xf numFmtId="0" fontId="10" fillId="4" borderId="7" xfId="1" applyFont="1" applyFill="1" applyBorder="1" applyAlignment="1" applyProtection="1">
      <alignment horizontal="center"/>
      <protection locked="0" hidden="1"/>
    </xf>
    <xf numFmtId="0" fontId="10" fillId="4" borderId="8" xfId="1" applyFont="1" applyFill="1" applyBorder="1" applyAlignment="1" applyProtection="1">
      <alignment horizontal="center"/>
      <protection locked="0" hidden="1"/>
    </xf>
    <xf numFmtId="0" fontId="10" fillId="4" borderId="12" xfId="1" applyFont="1" applyFill="1" applyBorder="1" applyAlignment="1" applyProtection="1">
      <alignment horizontal="center"/>
      <protection locked="0" hidden="1"/>
    </xf>
    <xf numFmtId="0" fontId="10" fillId="4" borderId="13" xfId="1" applyFont="1" applyFill="1" applyBorder="1" applyAlignment="1" applyProtection="1">
      <alignment horizontal="center"/>
      <protection locked="0" hidden="1"/>
    </xf>
    <xf numFmtId="0" fontId="14" fillId="0" borderId="34" xfId="1" applyFont="1" applyFill="1" applyBorder="1" applyAlignment="1" applyProtection="1">
      <alignment horizontal="left" vertical="center" wrapText="1"/>
      <protection hidden="1"/>
    </xf>
    <xf numFmtId="0" fontId="14" fillId="0" borderId="31" xfId="1" applyFont="1" applyFill="1" applyBorder="1" applyAlignment="1" applyProtection="1">
      <alignment horizontal="left" vertical="center"/>
      <protection hidden="1"/>
    </xf>
    <xf numFmtId="0" fontId="14" fillId="0" borderId="35" xfId="1" applyFont="1" applyFill="1" applyBorder="1" applyAlignment="1" applyProtection="1">
      <alignment horizontal="left" vertical="center"/>
      <protection hidden="1"/>
    </xf>
    <xf numFmtId="39" fontId="10" fillId="0" borderId="45" xfId="3" applyNumberFormat="1" applyFont="1" applyFill="1" applyBorder="1" applyAlignment="1" applyProtection="1">
      <alignment horizontal="center" vertical="center"/>
      <protection hidden="1"/>
    </xf>
    <xf numFmtId="39" fontId="10" fillId="0" borderId="35" xfId="3" applyNumberFormat="1" applyFont="1" applyFill="1" applyBorder="1" applyAlignment="1" applyProtection="1">
      <alignment horizontal="center" vertical="center"/>
      <protection hidden="1"/>
    </xf>
    <xf numFmtId="0" fontId="8" fillId="0" borderId="23" xfId="1" applyFont="1" applyFill="1" applyBorder="1" applyAlignment="1" applyProtection="1">
      <alignment horizontal="left" vertical="center"/>
      <protection hidden="1"/>
    </xf>
    <xf numFmtId="0" fontId="8" fillId="0" borderId="17" xfId="1" applyFont="1" applyFill="1" applyBorder="1" applyAlignment="1" applyProtection="1">
      <alignment horizontal="left" vertical="center"/>
      <protection hidden="1"/>
    </xf>
    <xf numFmtId="0" fontId="8" fillId="0" borderId="18" xfId="1" applyFont="1" applyFill="1" applyBorder="1" applyAlignment="1" applyProtection="1">
      <alignment horizontal="left" vertical="center"/>
      <protection hidden="1"/>
    </xf>
    <xf numFmtId="0" fontId="18" fillId="0" borderId="47" xfId="0" applyFont="1" applyBorder="1" applyAlignment="1">
      <alignment horizontal="center"/>
    </xf>
  </cellXfs>
  <cellStyles count="5">
    <cellStyle name="20 % - zvýraznenie3" xfId="2" builtinId="38"/>
    <cellStyle name="Čiarka" xfId="3" builtinId="3"/>
    <cellStyle name="Hypertextové prepojenie" xfId="4" builtinId="8"/>
    <cellStyle name="Normálna" xfId="0" builtinId="0"/>
    <cellStyle name="Poznámka" xfId="1" builtinId="10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203200</xdr:colOff>
          <xdr:row>13</xdr:row>
          <xdr:rowOff>571500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0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5</xdr:col>
          <xdr:colOff>558800</xdr:colOff>
          <xdr:row>14</xdr:row>
          <xdr:rowOff>558800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0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5</xdr:col>
          <xdr:colOff>596900</xdr:colOff>
          <xdr:row>15</xdr:row>
          <xdr:rowOff>558800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0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5</xdr:col>
          <xdr:colOff>927100</xdr:colOff>
          <xdr:row>13</xdr:row>
          <xdr:rowOff>0</xdr:rowOff>
        </xdr:to>
        <xdr:sp macro="" textlink=""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0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1955800</xdr:colOff>
          <xdr:row>13</xdr:row>
          <xdr:rowOff>571500</xdr:rowOff>
        </xdr:from>
        <xdr:to>
          <xdr:col>5</xdr:col>
          <xdr:colOff>812800</xdr:colOff>
          <xdr:row>15</xdr:row>
          <xdr:rowOff>0</xdr:rowOff>
        </xdr:to>
        <xdr:sp macro="" textlink="">
          <xdr:nvSpPr>
            <xdr:cNvPr id="20481" name="Check Box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1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1955800</xdr:colOff>
          <xdr:row>13</xdr:row>
          <xdr:rowOff>25400</xdr:rowOff>
        </xdr:from>
        <xdr:to>
          <xdr:col>5</xdr:col>
          <xdr:colOff>850900</xdr:colOff>
          <xdr:row>14</xdr:row>
          <xdr:rowOff>0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1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50800</xdr:rowOff>
        </xdr:from>
        <xdr:to>
          <xdr:col>5</xdr:col>
          <xdr:colOff>622300</xdr:colOff>
          <xdr:row>15</xdr:row>
          <xdr:rowOff>571500</xdr:rowOff>
        </xdr:to>
        <xdr:sp macro="" textlink="">
          <xdr:nvSpPr>
            <xdr:cNvPr id="20483" name="Check Box 3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00000000-0008-0000-0100-00000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1955800</xdr:colOff>
          <xdr:row>12</xdr:row>
          <xdr:rowOff>0</xdr:rowOff>
        </xdr:from>
        <xdr:to>
          <xdr:col>5</xdr:col>
          <xdr:colOff>889000</xdr:colOff>
          <xdr:row>13</xdr:row>
          <xdr:rowOff>12700</xdr:rowOff>
        </xdr:to>
        <xdr:sp macro="" textlink="">
          <xdr:nvSpPr>
            <xdr:cNvPr id="20484" name="Check Box 4" hidden="1">
              <a:extLst>
                <a:ext uri="{63B3BB69-23CF-44E3-9099-C40C66FF867C}">
                  <a14:compatExt spid="_x0000_s20484"/>
                </a:ext>
                <a:ext uri="{FF2B5EF4-FFF2-40B4-BE49-F238E27FC236}">
                  <a16:creationId xmlns:a16="http://schemas.microsoft.com/office/drawing/2014/main" id="{00000000-0008-0000-0100-00000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63500</xdr:rowOff>
        </xdr:from>
        <xdr:to>
          <xdr:col>5</xdr:col>
          <xdr:colOff>762000</xdr:colOff>
          <xdr:row>15</xdr:row>
          <xdr:rowOff>546100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2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5</xdr:col>
          <xdr:colOff>965200</xdr:colOff>
          <xdr:row>14</xdr:row>
          <xdr:rowOff>508000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2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13</xdr:row>
          <xdr:rowOff>76200</xdr:rowOff>
        </xdr:from>
        <xdr:to>
          <xdr:col>5</xdr:col>
          <xdr:colOff>901700</xdr:colOff>
          <xdr:row>13</xdr:row>
          <xdr:rowOff>546100</xdr:rowOff>
        </xdr:to>
        <xdr:sp macro="" textlink="">
          <xdr:nvSpPr>
            <xdr:cNvPr id="21507" name="Check Box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02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5</xdr:col>
          <xdr:colOff>762000</xdr:colOff>
          <xdr:row>12</xdr:row>
          <xdr:rowOff>558800</xdr:rowOff>
        </xdr:to>
        <xdr:sp macro="" textlink="">
          <xdr:nvSpPr>
            <xdr:cNvPr id="21508" name="Check Box 4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00000000-0008-0000-02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9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BF073-8545-4722-9F34-3F5F9C1FF44D}">
  <sheetPr>
    <tabColor theme="5"/>
  </sheetPr>
  <dimension ref="B1:L35"/>
  <sheetViews>
    <sheetView tabSelected="1" topLeftCell="A20" zoomScaleNormal="100" workbookViewId="0">
      <selection activeCell="C29" sqref="C29"/>
    </sheetView>
  </sheetViews>
  <sheetFormatPr baseColWidth="10" defaultColWidth="9.1640625" defaultRowHeight="15" x14ac:dyDescent="0.2"/>
  <cols>
    <col min="1" max="1" width="4.1640625" style="14" customWidth="1"/>
    <col min="2" max="6" width="25.83203125" style="14" customWidth="1"/>
    <col min="7" max="16384" width="9.1640625" style="14"/>
  </cols>
  <sheetData>
    <row r="1" spans="2:6" ht="16" thickBot="1" x14ac:dyDescent="0.25"/>
    <row r="2" spans="2:6" ht="40" customHeight="1" thickBot="1" x14ac:dyDescent="0.25">
      <c r="B2" s="72" t="s">
        <v>67</v>
      </c>
      <c r="C2" s="73"/>
      <c r="D2" s="73"/>
      <c r="E2" s="73"/>
      <c r="F2" s="74"/>
    </row>
    <row r="3" spans="2:6" ht="16" thickBot="1" x14ac:dyDescent="0.25">
      <c r="B3" s="39"/>
      <c r="C3" s="39"/>
      <c r="D3" s="39"/>
      <c r="E3" s="39"/>
      <c r="F3" s="39"/>
    </row>
    <row r="4" spans="2:6" ht="16" x14ac:dyDescent="0.2">
      <c r="B4" s="21" t="s">
        <v>0</v>
      </c>
      <c r="C4" s="75"/>
      <c r="D4" s="76"/>
      <c r="E4" s="76"/>
      <c r="F4" s="77"/>
    </row>
    <row r="5" spans="2:6" ht="16" x14ac:dyDescent="0.2">
      <c r="B5" s="22" t="s">
        <v>1</v>
      </c>
      <c r="C5" s="65"/>
      <c r="D5" s="66"/>
      <c r="E5" s="66"/>
      <c r="F5" s="67"/>
    </row>
    <row r="6" spans="2:6" ht="16" x14ac:dyDescent="0.2">
      <c r="B6" s="22" t="s">
        <v>2</v>
      </c>
      <c r="C6" s="65"/>
      <c r="D6" s="66"/>
      <c r="E6" s="66"/>
      <c r="F6" s="67"/>
    </row>
    <row r="7" spans="2:6" ht="16" x14ac:dyDescent="0.2">
      <c r="B7" s="22" t="s">
        <v>3</v>
      </c>
      <c r="C7" s="65"/>
      <c r="D7" s="66"/>
      <c r="E7" s="66"/>
      <c r="F7" s="67"/>
    </row>
    <row r="8" spans="2:6" ht="16" x14ac:dyDescent="0.2">
      <c r="B8" s="22" t="s">
        <v>4</v>
      </c>
      <c r="C8" s="65"/>
      <c r="D8" s="66"/>
      <c r="E8" s="66"/>
      <c r="F8" s="67"/>
    </row>
    <row r="9" spans="2:6" ht="16" x14ac:dyDescent="0.2">
      <c r="B9" s="22" t="s">
        <v>5</v>
      </c>
      <c r="C9" s="65"/>
      <c r="D9" s="66"/>
      <c r="E9" s="66"/>
      <c r="F9" s="67"/>
    </row>
    <row r="10" spans="2:6" ht="17" thickBot="1" x14ac:dyDescent="0.25">
      <c r="B10" s="23" t="s">
        <v>6</v>
      </c>
      <c r="C10" s="68" t="s">
        <v>7</v>
      </c>
      <c r="D10" s="69"/>
      <c r="E10" s="70"/>
      <c r="F10" s="71"/>
    </row>
    <row r="11" spans="2:6" ht="16" thickBot="1" x14ac:dyDescent="0.25">
      <c r="B11" s="39"/>
      <c r="C11" s="39"/>
      <c r="D11" s="39"/>
      <c r="E11" s="39"/>
      <c r="F11" s="39"/>
    </row>
    <row r="12" spans="2:6" ht="26.25" customHeight="1" x14ac:dyDescent="0.2">
      <c r="B12" s="43" t="s">
        <v>8</v>
      </c>
      <c r="C12" s="44"/>
      <c r="D12" s="44"/>
      <c r="E12" s="44"/>
      <c r="F12" s="45"/>
    </row>
    <row r="13" spans="2:6" ht="45" customHeight="1" x14ac:dyDescent="0.2">
      <c r="B13" s="40" t="s">
        <v>19</v>
      </c>
      <c r="C13" s="41"/>
      <c r="D13" s="41"/>
      <c r="E13" s="42"/>
      <c r="F13" s="36"/>
    </row>
    <row r="14" spans="2:6" ht="46.5" customHeight="1" x14ac:dyDescent="0.2">
      <c r="B14" s="49" t="s">
        <v>9</v>
      </c>
      <c r="C14" s="50"/>
      <c r="D14" s="50"/>
      <c r="E14" s="50"/>
      <c r="F14" s="15"/>
    </row>
    <row r="15" spans="2:6" ht="45" customHeight="1" x14ac:dyDescent="0.2">
      <c r="B15" s="49" t="s">
        <v>10</v>
      </c>
      <c r="C15" s="50"/>
      <c r="D15" s="50"/>
      <c r="E15" s="50"/>
      <c r="F15" s="15"/>
    </row>
    <row r="16" spans="2:6" ht="46.5" customHeight="1" x14ac:dyDescent="0.2">
      <c r="B16" s="51" t="s">
        <v>11</v>
      </c>
      <c r="C16" s="52"/>
      <c r="D16" s="52"/>
      <c r="E16" s="52"/>
      <c r="F16" s="15"/>
    </row>
    <row r="17" spans="2:12" ht="16" thickBot="1" x14ac:dyDescent="0.25">
      <c r="B17" s="39"/>
      <c r="C17" s="39"/>
      <c r="D17" s="39"/>
      <c r="E17" s="39"/>
      <c r="F17" s="39"/>
    </row>
    <row r="18" spans="2:12" ht="25" customHeight="1" x14ac:dyDescent="0.2">
      <c r="B18" s="43" t="s">
        <v>20</v>
      </c>
      <c r="C18" s="44"/>
      <c r="D18" s="44"/>
      <c r="E18" s="44"/>
      <c r="F18" s="45"/>
    </row>
    <row r="19" spans="2:12" ht="40" customHeight="1" x14ac:dyDescent="0.2">
      <c r="B19" s="24" t="s">
        <v>12</v>
      </c>
      <c r="C19" s="25" t="s">
        <v>21</v>
      </c>
      <c r="D19" s="26" t="s">
        <v>22</v>
      </c>
      <c r="E19" s="25" t="s">
        <v>13</v>
      </c>
      <c r="F19" s="27" t="s">
        <v>23</v>
      </c>
    </row>
    <row r="20" spans="2:12" ht="40" customHeight="1" thickBot="1" x14ac:dyDescent="0.25">
      <c r="B20" s="28" t="s">
        <v>17</v>
      </c>
      <c r="C20" s="29">
        <v>12</v>
      </c>
      <c r="D20" s="18">
        <v>0</v>
      </c>
      <c r="E20" s="30">
        <f>IF(C$10="Som platcom DPH",D20*0.23,0)</f>
        <v>0</v>
      </c>
      <c r="F20" s="31">
        <f>SUM(D20+E20)*C20</f>
        <v>0</v>
      </c>
    </row>
    <row r="21" spans="2:12" ht="16" thickBot="1" x14ac:dyDescent="0.25">
      <c r="B21" s="53"/>
      <c r="C21" s="54"/>
      <c r="D21" s="54"/>
      <c r="E21" s="54"/>
      <c r="F21" s="55"/>
    </row>
    <row r="22" spans="2:12" ht="25" customHeight="1" x14ac:dyDescent="0.2">
      <c r="B22" s="43" t="s">
        <v>24</v>
      </c>
      <c r="C22" s="44"/>
      <c r="D22" s="44"/>
      <c r="E22" s="44"/>
      <c r="F22" s="45"/>
    </row>
    <row r="23" spans="2:12" ht="40" customHeight="1" x14ac:dyDescent="0.2">
      <c r="B23" s="56" t="s">
        <v>25</v>
      </c>
      <c r="C23" s="57"/>
      <c r="D23" s="58"/>
      <c r="E23" s="59" t="s">
        <v>26</v>
      </c>
      <c r="F23" s="60"/>
    </row>
    <row r="24" spans="2:12" ht="40" customHeight="1" x14ac:dyDescent="0.2">
      <c r="B24" s="61" t="s">
        <v>72</v>
      </c>
      <c r="C24" s="62"/>
      <c r="D24" s="62"/>
      <c r="E24" s="63" t="b">
        <f>IF(B24="a. Detailný rozpis mestských častí a ulíc, počet doručovateľov, metóda distribúcie a frekvencia aktualizácie plánu","0,00",IF(B24="b. Čiastočne podrobný plán - chýba ktorákoľvek jedna zo zložiek z bodu a.","5 000,00",IF(B24="c. Neúplný  plán - chýba dve a viac zložiek z bodu a.","10 000,00")))</f>
        <v>0</v>
      </c>
      <c r="F24" s="64"/>
      <c r="J24" s="32"/>
      <c r="K24" s="32"/>
      <c r="L24" s="32"/>
    </row>
    <row r="25" spans="2:12" s="32" customFormat="1" ht="95.25" customHeight="1" thickBot="1" x14ac:dyDescent="0.25">
      <c r="B25" s="86" t="s">
        <v>27</v>
      </c>
      <c r="C25" s="87"/>
      <c r="D25" s="87"/>
      <c r="E25" s="87"/>
      <c r="F25" s="88"/>
      <c r="J25" s="14"/>
      <c r="K25" s="14"/>
      <c r="L25" s="14"/>
    </row>
    <row r="26" spans="2:12" ht="16" thickBot="1" x14ac:dyDescent="0.25">
      <c r="B26" s="46"/>
      <c r="C26" s="47"/>
      <c r="D26" s="47"/>
      <c r="E26" s="47"/>
      <c r="F26" s="48"/>
    </row>
    <row r="27" spans="2:12" ht="23.25" customHeight="1" x14ac:dyDescent="0.2">
      <c r="B27" s="43" t="s">
        <v>28</v>
      </c>
      <c r="C27" s="44"/>
      <c r="D27" s="44"/>
      <c r="E27" s="44"/>
      <c r="F27" s="45"/>
    </row>
    <row r="28" spans="2:12" ht="40" customHeight="1" x14ac:dyDescent="0.2">
      <c r="B28" s="33" t="s">
        <v>29</v>
      </c>
      <c r="C28" s="25" t="s">
        <v>30</v>
      </c>
      <c r="D28" s="25" t="s">
        <v>31</v>
      </c>
      <c r="E28" s="59" t="s">
        <v>26</v>
      </c>
      <c r="F28" s="60"/>
    </row>
    <row r="29" spans="2:12" ht="40" customHeight="1" thickBot="1" x14ac:dyDescent="0.25">
      <c r="B29" s="19">
        <v>0</v>
      </c>
      <c r="C29" s="20">
        <v>0</v>
      </c>
      <c r="D29" s="34" t="e">
        <f>B29/C29</f>
        <v>#DIV/0!</v>
      </c>
      <c r="E29" s="89" t="e">
        <f>IF(D29&gt;20,10000,IF(AND(D29&gt;=10,D29&lt;=20),ROUND(10000*ROUND((D29-10)/(20-10),2),0),0))</f>
        <v>#DIV/0!</v>
      </c>
      <c r="F29" s="90"/>
    </row>
    <row r="30" spans="2:12" x14ac:dyDescent="0.2">
      <c r="B30" s="39"/>
      <c r="C30" s="39"/>
      <c r="D30" s="39"/>
      <c r="E30" s="39"/>
      <c r="F30" s="39"/>
    </row>
    <row r="31" spans="2:12" ht="16" thickBot="1" x14ac:dyDescent="0.25"/>
    <row r="32" spans="2:12" ht="40" customHeight="1" thickBot="1" x14ac:dyDescent="0.25">
      <c r="B32" s="91" t="s">
        <v>18</v>
      </c>
      <c r="C32" s="92"/>
      <c r="D32" s="92"/>
      <c r="E32" s="93"/>
      <c r="F32" s="35" t="e">
        <f>F20+E24+E29</f>
        <v>#DIV/0!</v>
      </c>
    </row>
    <row r="33" spans="2:6" ht="16" thickBot="1" x14ac:dyDescent="0.25">
      <c r="B33" s="46"/>
      <c r="C33" s="47"/>
      <c r="D33" s="47"/>
      <c r="E33" s="47"/>
      <c r="F33" s="48"/>
    </row>
    <row r="34" spans="2:6" x14ac:dyDescent="0.2">
      <c r="B34" s="78" t="s">
        <v>14</v>
      </c>
      <c r="C34" s="80" t="s">
        <v>15</v>
      </c>
      <c r="D34" s="80"/>
      <c r="E34" s="82" t="s">
        <v>16</v>
      </c>
      <c r="F34" s="83"/>
    </row>
    <row r="35" spans="2:6" ht="16" thickBot="1" x14ac:dyDescent="0.25">
      <c r="B35" s="79"/>
      <c r="C35" s="81"/>
      <c r="D35" s="81"/>
      <c r="E35" s="84"/>
      <c r="F35" s="85"/>
    </row>
  </sheetData>
  <sheetProtection algorithmName="SHA-512" hashValue="oqkQIfilAXypTL3Fy+Ni0ofcl5PoC7lXvy+oH3PePFKw+Mg5NdtdTdJSGsUKUCK7wB1t/ZXYxH0WXuD7Rdl4AQ==" saltValue="Z2HcMrffbCBwBOdOw4txpQ==" spinCount="100000" sheet="1" formatCells="0" formatColumns="0" formatRows="0" insertColumns="0" insertRows="0" insertHyperlinks="0" deleteColumns="0" deleteRows="0" sort="0" autoFilter="0" pivotTables="0"/>
  <mergeCells count="35">
    <mergeCell ref="B34:B35"/>
    <mergeCell ref="C34:D35"/>
    <mergeCell ref="E34:F35"/>
    <mergeCell ref="B25:F25"/>
    <mergeCell ref="B30:F30"/>
    <mergeCell ref="E29:F29"/>
    <mergeCell ref="B32:E32"/>
    <mergeCell ref="B33:F33"/>
    <mergeCell ref="B27:F27"/>
    <mergeCell ref="E28:F28"/>
    <mergeCell ref="B2:F2"/>
    <mergeCell ref="B3:F3"/>
    <mergeCell ref="C4:F4"/>
    <mergeCell ref="C5:F5"/>
    <mergeCell ref="C6:F6"/>
    <mergeCell ref="C7:F7"/>
    <mergeCell ref="C8:F8"/>
    <mergeCell ref="C9:F9"/>
    <mergeCell ref="C10:D10"/>
    <mergeCell ref="E10:F10"/>
    <mergeCell ref="B17:F17"/>
    <mergeCell ref="B13:E13"/>
    <mergeCell ref="B18:F18"/>
    <mergeCell ref="B26:F26"/>
    <mergeCell ref="B11:F11"/>
    <mergeCell ref="B12:F12"/>
    <mergeCell ref="B14:E14"/>
    <mergeCell ref="B15:E15"/>
    <mergeCell ref="B16:E16"/>
    <mergeCell ref="B21:F21"/>
    <mergeCell ref="B22:F22"/>
    <mergeCell ref="B23:D23"/>
    <mergeCell ref="E23:F23"/>
    <mergeCell ref="B24:D24"/>
    <mergeCell ref="E24:F24"/>
  </mergeCells>
  <dataValidations count="5">
    <dataValidation type="list" allowBlank="1" showInputMessage="1" showErrorMessage="1" sqref="C10" xr:uid="{F29C0AA7-8A0A-45AA-8BE5-F5388B4C30C2}">
      <formula1>"Som platcom DPH,Nie som platcom DPH"</formula1>
    </dataValidation>
    <dataValidation type="list" allowBlank="1" showInputMessage="1" showErrorMessage="1" sqref="B24:D24" xr:uid="{49CBB01F-41D4-6349-AD35-D654412E9368}">
      <mc:AlternateContent xmlns:x12ac="http://schemas.microsoft.com/office/spreadsheetml/2011/1/ac" xmlns:mc="http://schemas.openxmlformats.org/markup-compatibility/2006">
        <mc:Choice Requires="x12ac">
          <x12ac:list>"a. Detailný rozpis mestských častí a všetkých ulíc, počet doručovateľov, metóda distribúcie",b. Čiastočne podrobný plán - chýba ktorákoľvek jedna zo zložiek z bodu a.,c. Neúplný  plán - chýba dve a viac zložiek z bodu a.</x12ac:list>
        </mc:Choice>
        <mc:Fallback>
          <formula1>"a. Detailný rozpis mestských častí a všetkých ulíc, počet doručovateľov, metóda distribúcie,b. Čiastočne podrobný plán - chýba ktorákoľvek jedna zo zložiek z bodu a.,c. Neúplný  plán - chýba dve a viac zložiek z bodu a."</formula1>
        </mc:Fallback>
      </mc:AlternateContent>
    </dataValidation>
    <dataValidation type="decimal" allowBlank="1" sqref="E29:F29" xr:uid="{269A7CD1-9BEC-944A-A53A-BE64B64334B3}">
      <formula1>0</formula1>
      <formula2>10000</formula2>
    </dataValidation>
    <dataValidation type="whole" showInputMessage="1" showErrorMessage="1" sqref="D29" xr:uid="{9E48A243-B151-F44A-A695-CC5321C5ECFE}">
      <formula1>0</formula1>
      <formula2>10</formula2>
    </dataValidation>
    <dataValidation type="custom" allowBlank="1" showInputMessage="1" showErrorMessage="1" sqref="I29" xr:uid="{69FE9B82-6BF0-BD40-A474-0E90C238669A}">
      <formula1>AND(I29&gt;=5, I29&lt;=10)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5" r:id="rId3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203200</xdr:colOff>
                    <xdr:row>13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4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5</xdr:col>
                    <xdr:colOff>558800</xdr:colOff>
                    <xdr:row>14</xdr:row>
                    <xdr:rowOff>558800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5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5</xdr:col>
                    <xdr:colOff>596900</xdr:colOff>
                    <xdr:row>15</xdr:row>
                    <xdr:rowOff>558800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6" name="Check Box 11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5</xdr:col>
                    <xdr:colOff>927100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F0FCA-51F2-8C4A-A499-496EF8B96F4C}">
  <dimension ref="B1:L32"/>
  <sheetViews>
    <sheetView topLeftCell="A15" workbookViewId="0">
      <selection activeCell="B24" sqref="B24:D24"/>
    </sheetView>
  </sheetViews>
  <sheetFormatPr baseColWidth="10" defaultColWidth="9.1640625" defaultRowHeight="15" x14ac:dyDescent="0.2"/>
  <cols>
    <col min="1" max="1" width="4.1640625" style="14" customWidth="1"/>
    <col min="2" max="6" width="25.83203125" style="14" customWidth="1"/>
    <col min="7" max="16384" width="9.1640625" style="14"/>
  </cols>
  <sheetData>
    <row r="1" spans="2:6" ht="16" thickBot="1" x14ac:dyDescent="0.25"/>
    <row r="2" spans="2:6" ht="40" customHeight="1" thickBot="1" x14ac:dyDescent="0.25">
      <c r="B2" s="72" t="s">
        <v>68</v>
      </c>
      <c r="C2" s="73"/>
      <c r="D2" s="73"/>
      <c r="E2" s="73"/>
      <c r="F2" s="74"/>
    </row>
    <row r="3" spans="2:6" ht="16" thickBot="1" x14ac:dyDescent="0.25">
      <c r="B3" s="39"/>
      <c r="C3" s="39"/>
      <c r="D3" s="39"/>
      <c r="E3" s="39"/>
      <c r="F3" s="39"/>
    </row>
    <row r="4" spans="2:6" ht="16" x14ac:dyDescent="0.2">
      <c r="B4" s="21" t="s">
        <v>0</v>
      </c>
      <c r="C4" s="75"/>
      <c r="D4" s="76"/>
      <c r="E4" s="76"/>
      <c r="F4" s="77"/>
    </row>
    <row r="5" spans="2:6" ht="16" x14ac:dyDescent="0.2">
      <c r="B5" s="22" t="s">
        <v>1</v>
      </c>
      <c r="C5" s="65"/>
      <c r="D5" s="66"/>
      <c r="E5" s="66"/>
      <c r="F5" s="67"/>
    </row>
    <row r="6" spans="2:6" ht="16" x14ac:dyDescent="0.2">
      <c r="B6" s="22" t="s">
        <v>2</v>
      </c>
      <c r="C6" s="65"/>
      <c r="D6" s="66"/>
      <c r="E6" s="66"/>
      <c r="F6" s="67"/>
    </row>
    <row r="7" spans="2:6" ht="16" x14ac:dyDescent="0.2">
      <c r="B7" s="22" t="s">
        <v>3</v>
      </c>
      <c r="C7" s="65"/>
      <c r="D7" s="66"/>
      <c r="E7" s="66"/>
      <c r="F7" s="67"/>
    </row>
    <row r="8" spans="2:6" ht="16" x14ac:dyDescent="0.2">
      <c r="B8" s="22" t="s">
        <v>4</v>
      </c>
      <c r="C8" s="65"/>
      <c r="D8" s="66"/>
      <c r="E8" s="66"/>
      <c r="F8" s="67"/>
    </row>
    <row r="9" spans="2:6" ht="16" x14ac:dyDescent="0.2">
      <c r="B9" s="22" t="s">
        <v>5</v>
      </c>
      <c r="C9" s="65"/>
      <c r="D9" s="66"/>
      <c r="E9" s="66"/>
      <c r="F9" s="67"/>
    </row>
    <row r="10" spans="2:6" ht="17" thickBot="1" x14ac:dyDescent="0.25">
      <c r="B10" s="23" t="s">
        <v>6</v>
      </c>
      <c r="C10" s="68" t="s">
        <v>7</v>
      </c>
      <c r="D10" s="69"/>
      <c r="E10" s="70"/>
      <c r="F10" s="71"/>
    </row>
    <row r="11" spans="2:6" ht="16" thickBot="1" x14ac:dyDescent="0.25">
      <c r="B11" s="39"/>
      <c r="C11" s="39"/>
      <c r="D11" s="39"/>
      <c r="E11" s="39"/>
      <c r="F11" s="39"/>
    </row>
    <row r="12" spans="2:6" ht="26.25" customHeight="1" x14ac:dyDescent="0.2">
      <c r="B12" s="43" t="s">
        <v>8</v>
      </c>
      <c r="C12" s="44"/>
      <c r="D12" s="44"/>
      <c r="E12" s="44"/>
      <c r="F12" s="45"/>
    </row>
    <row r="13" spans="2:6" ht="45" customHeight="1" x14ac:dyDescent="0.2">
      <c r="B13" s="40" t="s">
        <v>19</v>
      </c>
      <c r="C13" s="41"/>
      <c r="D13" s="41"/>
      <c r="E13" s="42"/>
      <c r="F13" s="36"/>
    </row>
    <row r="14" spans="2:6" ht="46.5" customHeight="1" x14ac:dyDescent="0.2">
      <c r="B14" s="49" t="s">
        <v>9</v>
      </c>
      <c r="C14" s="50"/>
      <c r="D14" s="50"/>
      <c r="E14" s="50"/>
      <c r="F14" s="15"/>
    </row>
    <row r="15" spans="2:6" ht="45" customHeight="1" x14ac:dyDescent="0.2">
      <c r="B15" s="49" t="s">
        <v>10</v>
      </c>
      <c r="C15" s="50"/>
      <c r="D15" s="50"/>
      <c r="E15" s="50"/>
      <c r="F15" s="15"/>
    </row>
    <row r="16" spans="2:6" ht="46.5" customHeight="1" x14ac:dyDescent="0.2">
      <c r="B16" s="51" t="s">
        <v>11</v>
      </c>
      <c r="C16" s="52"/>
      <c r="D16" s="52"/>
      <c r="E16" s="52"/>
      <c r="F16" s="15"/>
    </row>
    <row r="17" spans="2:12" ht="16" thickBot="1" x14ac:dyDescent="0.25">
      <c r="B17" s="39"/>
      <c r="C17" s="39"/>
      <c r="D17" s="39"/>
      <c r="E17" s="39"/>
      <c r="F17" s="39"/>
    </row>
    <row r="18" spans="2:12" ht="25" customHeight="1" x14ac:dyDescent="0.2">
      <c r="B18" s="43" t="s">
        <v>20</v>
      </c>
      <c r="C18" s="44"/>
      <c r="D18" s="44"/>
      <c r="E18" s="44"/>
      <c r="F18" s="45"/>
    </row>
    <row r="19" spans="2:12" ht="40" customHeight="1" x14ac:dyDescent="0.2">
      <c r="B19" s="24" t="s">
        <v>12</v>
      </c>
      <c r="C19" s="25" t="s">
        <v>21</v>
      </c>
      <c r="D19" s="26" t="s">
        <v>69</v>
      </c>
      <c r="E19" s="25" t="s">
        <v>13</v>
      </c>
      <c r="F19" s="27" t="s">
        <v>23</v>
      </c>
    </row>
    <row r="20" spans="2:12" ht="40" customHeight="1" thickBot="1" x14ac:dyDescent="0.25">
      <c r="B20" s="28" t="s">
        <v>17</v>
      </c>
      <c r="C20" s="29">
        <v>12</v>
      </c>
      <c r="D20" s="18"/>
      <c r="E20" s="30">
        <f>IF(C$10="Som platcom DPH",D20*0.23,0)</f>
        <v>0</v>
      </c>
      <c r="F20" s="31">
        <f>SUM(D20+E20)*C20</f>
        <v>0</v>
      </c>
    </row>
    <row r="21" spans="2:12" ht="16" thickBot="1" x14ac:dyDescent="0.25">
      <c r="B21" s="53"/>
      <c r="C21" s="54"/>
      <c r="D21" s="54"/>
      <c r="E21" s="54"/>
      <c r="F21" s="55"/>
    </row>
    <row r="22" spans="2:12" ht="25" customHeight="1" x14ac:dyDescent="0.2">
      <c r="B22" s="43" t="s">
        <v>24</v>
      </c>
      <c r="C22" s="44"/>
      <c r="D22" s="44"/>
      <c r="E22" s="44"/>
      <c r="F22" s="45"/>
    </row>
    <row r="23" spans="2:12" ht="40" customHeight="1" x14ac:dyDescent="0.2">
      <c r="B23" s="56" t="s">
        <v>25</v>
      </c>
      <c r="C23" s="57"/>
      <c r="D23" s="58"/>
      <c r="E23" s="59" t="s">
        <v>26</v>
      </c>
      <c r="F23" s="60"/>
    </row>
    <row r="24" spans="2:12" ht="40" customHeight="1" x14ac:dyDescent="0.2">
      <c r="B24" s="61" t="s">
        <v>72</v>
      </c>
      <c r="C24" s="62"/>
      <c r="D24" s="62"/>
      <c r="E24" s="63" t="b">
        <f>IF(B24="a. Detailný rozpis mestských častí a ulíc, počet doručovateľov, metóda distribúcie a frekvencia aktualizácie plánu","0,00",IF(B24="b. Čiastočne podrobný plán - chýba ktorákoľvek jedna zo zložiek z bodu a.","1 000,00",IF(B24="c. Neúplný  plán - chýba dve a viac zložiek z bodu a.","2 000,00")))</f>
        <v>0</v>
      </c>
      <c r="F24" s="64"/>
      <c r="J24" s="32"/>
      <c r="K24" s="32"/>
      <c r="L24" s="32"/>
    </row>
    <row r="25" spans="2:12" s="32" customFormat="1" ht="95.25" customHeight="1" thickBot="1" x14ac:dyDescent="0.25">
      <c r="B25" s="86" t="s">
        <v>27</v>
      </c>
      <c r="C25" s="87"/>
      <c r="D25" s="87"/>
      <c r="E25" s="87"/>
      <c r="F25" s="88"/>
      <c r="J25" s="14"/>
      <c r="K25" s="14"/>
      <c r="L25" s="14"/>
    </row>
    <row r="26" spans="2:12" ht="16" thickBot="1" x14ac:dyDescent="0.25">
      <c r="B26" s="46"/>
      <c r="C26" s="47"/>
      <c r="D26" s="47"/>
      <c r="E26" s="47"/>
      <c r="F26" s="48"/>
    </row>
    <row r="27" spans="2:12" x14ac:dyDescent="0.2">
      <c r="B27" s="39"/>
      <c r="C27" s="39"/>
      <c r="D27" s="39"/>
      <c r="E27" s="39"/>
      <c r="F27" s="39"/>
    </row>
    <row r="28" spans="2:12" ht="16" thickBot="1" x14ac:dyDescent="0.25"/>
    <row r="29" spans="2:12" ht="40" customHeight="1" thickBot="1" x14ac:dyDescent="0.25">
      <c r="B29" s="91" t="s">
        <v>18</v>
      </c>
      <c r="C29" s="92"/>
      <c r="D29" s="92"/>
      <c r="E29" s="93"/>
      <c r="F29" s="35">
        <f>F20+E24</f>
        <v>0</v>
      </c>
    </row>
    <row r="30" spans="2:12" ht="16" thickBot="1" x14ac:dyDescent="0.25">
      <c r="B30" s="46"/>
      <c r="C30" s="47"/>
      <c r="D30" s="47"/>
      <c r="E30" s="47"/>
      <c r="F30" s="48"/>
    </row>
    <row r="31" spans="2:12" x14ac:dyDescent="0.2">
      <c r="B31" s="78" t="s">
        <v>14</v>
      </c>
      <c r="C31" s="80" t="s">
        <v>15</v>
      </c>
      <c r="D31" s="80"/>
      <c r="E31" s="82" t="s">
        <v>16</v>
      </c>
      <c r="F31" s="83"/>
    </row>
    <row r="32" spans="2:12" ht="16" thickBot="1" x14ac:dyDescent="0.25">
      <c r="B32" s="79"/>
      <c r="C32" s="81"/>
      <c r="D32" s="81"/>
      <c r="E32" s="84"/>
      <c r="F32" s="85"/>
    </row>
  </sheetData>
  <sheetProtection algorithmName="SHA-512" hashValue="YxPxm91wTBH8fAay4/NLiO2kv1AgQjNqfKxh0WsLVVRE6MNyEmRkXDBO6kJxFZRtNPAFkSBgwHHXHGcnBU0Uhg==" saltValue="AqmFZxz1DauvMS22DRBMVQ==" spinCount="100000" sheet="1" objects="1" scenarios="1"/>
  <mergeCells count="32">
    <mergeCell ref="B29:E29"/>
    <mergeCell ref="B30:F30"/>
    <mergeCell ref="B31:B32"/>
    <mergeCell ref="C31:D32"/>
    <mergeCell ref="E31:F32"/>
    <mergeCell ref="B25:F25"/>
    <mergeCell ref="B26:F26"/>
    <mergeCell ref="B27:F27"/>
    <mergeCell ref="B21:F21"/>
    <mergeCell ref="B22:F22"/>
    <mergeCell ref="B23:D23"/>
    <mergeCell ref="E23:F23"/>
    <mergeCell ref="B24:D24"/>
    <mergeCell ref="E24:F24"/>
    <mergeCell ref="B18:F18"/>
    <mergeCell ref="C8:F8"/>
    <mergeCell ref="C9:F9"/>
    <mergeCell ref="C10:D10"/>
    <mergeCell ref="E10:F10"/>
    <mergeCell ref="B11:F11"/>
    <mergeCell ref="B12:F12"/>
    <mergeCell ref="B13:E13"/>
    <mergeCell ref="B14:E14"/>
    <mergeCell ref="B15:E15"/>
    <mergeCell ref="B16:E16"/>
    <mergeCell ref="B17:F17"/>
    <mergeCell ref="C7:F7"/>
    <mergeCell ref="B2:F2"/>
    <mergeCell ref="B3:F3"/>
    <mergeCell ref="C4:F4"/>
    <mergeCell ref="C5:F5"/>
    <mergeCell ref="C6:F6"/>
  </mergeCells>
  <dataValidations count="2">
    <dataValidation type="list" allowBlank="1" showInputMessage="1" showErrorMessage="1" sqref="B24:D24" xr:uid="{03263324-17D8-EA44-ADFF-726E0584A5AC}">
      <mc:AlternateContent xmlns:x12ac="http://schemas.microsoft.com/office/spreadsheetml/2011/1/ac" xmlns:mc="http://schemas.openxmlformats.org/markup-compatibility/2006">
        <mc:Choice Requires="x12ac">
          <x12ac:list>"a. Detailný rozpis mestských častí a všetkých ulíc, počet doručovateľov, metóda distribúcie",b. Čiastočne podrobný plán - chýba ktorákoľvek jedna zo zložiek z bodu a.,c. Neúplný  plán - chýba dve a viac zložiek z bodu a.</x12ac:list>
        </mc:Choice>
        <mc:Fallback>
          <formula1>"a. Detailný rozpis mestských častí a všetkých ulíc, počet doručovateľov, metóda distribúcie,b. Čiastočne podrobný plán - chýba ktorákoľvek jedna zo zložiek z bodu a.,c. Neúplný  plán - chýba dve a viac zložiek z bodu a."</formula1>
        </mc:Fallback>
      </mc:AlternateContent>
    </dataValidation>
    <dataValidation type="list" allowBlank="1" showInputMessage="1" showErrorMessage="1" sqref="C10" xr:uid="{FA012262-208C-064B-A0C5-26384465ADDF}">
      <formula1>"Som platcom DPH,Nie som platcom DPH"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3" name="Check Box 1">
              <controlPr defaultSize="0" autoFill="0" autoLine="0" autoPict="0">
                <anchor moveWithCells="1">
                  <from>
                    <xdr:col>4</xdr:col>
                    <xdr:colOff>1955800</xdr:colOff>
                    <xdr:row>13</xdr:row>
                    <xdr:rowOff>571500</xdr:rowOff>
                  </from>
                  <to>
                    <xdr:col>5</xdr:col>
                    <xdr:colOff>812800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4" name="Check Box 2">
              <controlPr defaultSize="0" autoFill="0" autoLine="0" autoPict="0">
                <anchor moveWithCells="1">
                  <from>
                    <xdr:col>4</xdr:col>
                    <xdr:colOff>1955800</xdr:colOff>
                    <xdr:row>13</xdr:row>
                    <xdr:rowOff>25400</xdr:rowOff>
                  </from>
                  <to>
                    <xdr:col>5</xdr:col>
                    <xdr:colOff>850900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5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50800</xdr:rowOff>
                  </from>
                  <to>
                    <xdr:col>5</xdr:col>
                    <xdr:colOff>622300</xdr:colOff>
                    <xdr:row>15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r:id="rId6" name="Check Box 4">
              <controlPr defaultSize="0" autoFill="0" autoLine="0" autoPict="0">
                <anchor moveWithCells="1">
                  <from>
                    <xdr:col>4</xdr:col>
                    <xdr:colOff>1955800</xdr:colOff>
                    <xdr:row>12</xdr:row>
                    <xdr:rowOff>0</xdr:rowOff>
                  </from>
                  <to>
                    <xdr:col>5</xdr:col>
                    <xdr:colOff>889000</xdr:colOff>
                    <xdr:row>13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15F88-F0D5-D344-A00B-C341BF6D5278}">
  <dimension ref="B1:L32"/>
  <sheetViews>
    <sheetView topLeftCell="A16" workbookViewId="0">
      <selection activeCell="B24" sqref="B24:D24"/>
    </sheetView>
  </sheetViews>
  <sheetFormatPr baseColWidth="10" defaultColWidth="9.1640625" defaultRowHeight="15" x14ac:dyDescent="0.2"/>
  <cols>
    <col min="1" max="1" width="4.1640625" style="14" customWidth="1"/>
    <col min="2" max="6" width="25.83203125" style="14" customWidth="1"/>
    <col min="7" max="16384" width="9.1640625" style="14"/>
  </cols>
  <sheetData>
    <row r="1" spans="2:6" ht="16" thickBot="1" x14ac:dyDescent="0.25"/>
    <row r="2" spans="2:6" ht="40" customHeight="1" thickBot="1" x14ac:dyDescent="0.25">
      <c r="B2" s="72" t="s">
        <v>70</v>
      </c>
      <c r="C2" s="73"/>
      <c r="D2" s="73"/>
      <c r="E2" s="73"/>
      <c r="F2" s="74"/>
    </row>
    <row r="3" spans="2:6" ht="16" thickBot="1" x14ac:dyDescent="0.25">
      <c r="B3" s="39"/>
      <c r="C3" s="39"/>
      <c r="D3" s="39"/>
      <c r="E3" s="39"/>
      <c r="F3" s="39"/>
    </row>
    <row r="4" spans="2:6" ht="16" x14ac:dyDescent="0.2">
      <c r="B4" s="21" t="s">
        <v>0</v>
      </c>
      <c r="C4" s="75"/>
      <c r="D4" s="76"/>
      <c r="E4" s="76"/>
      <c r="F4" s="77"/>
    </row>
    <row r="5" spans="2:6" ht="16" x14ac:dyDescent="0.2">
      <c r="B5" s="22" t="s">
        <v>1</v>
      </c>
      <c r="C5" s="65"/>
      <c r="D5" s="66"/>
      <c r="E5" s="66"/>
      <c r="F5" s="67"/>
    </row>
    <row r="6" spans="2:6" ht="16" x14ac:dyDescent="0.2">
      <c r="B6" s="22" t="s">
        <v>2</v>
      </c>
      <c r="C6" s="65"/>
      <c r="D6" s="66"/>
      <c r="E6" s="66"/>
      <c r="F6" s="67"/>
    </row>
    <row r="7" spans="2:6" ht="16" x14ac:dyDescent="0.2">
      <c r="B7" s="22" t="s">
        <v>3</v>
      </c>
      <c r="C7" s="65"/>
      <c r="D7" s="66"/>
      <c r="E7" s="66"/>
      <c r="F7" s="67"/>
    </row>
    <row r="8" spans="2:6" ht="16" x14ac:dyDescent="0.2">
      <c r="B8" s="22" t="s">
        <v>4</v>
      </c>
      <c r="C8" s="65"/>
      <c r="D8" s="66"/>
      <c r="E8" s="66"/>
      <c r="F8" s="67"/>
    </row>
    <row r="9" spans="2:6" ht="16" x14ac:dyDescent="0.2">
      <c r="B9" s="22" t="s">
        <v>5</v>
      </c>
      <c r="C9" s="65"/>
      <c r="D9" s="66"/>
      <c r="E9" s="66"/>
      <c r="F9" s="67"/>
    </row>
    <row r="10" spans="2:6" ht="17" thickBot="1" x14ac:dyDescent="0.25">
      <c r="B10" s="23" t="s">
        <v>6</v>
      </c>
      <c r="C10" s="68" t="s">
        <v>7</v>
      </c>
      <c r="D10" s="69"/>
      <c r="E10" s="70"/>
      <c r="F10" s="71"/>
    </row>
    <row r="11" spans="2:6" ht="16" thickBot="1" x14ac:dyDescent="0.25">
      <c r="B11" s="39"/>
      <c r="C11" s="39"/>
      <c r="D11" s="39"/>
      <c r="E11" s="39"/>
      <c r="F11" s="39"/>
    </row>
    <row r="12" spans="2:6" ht="26.25" customHeight="1" x14ac:dyDescent="0.2">
      <c r="B12" s="43" t="s">
        <v>8</v>
      </c>
      <c r="C12" s="44"/>
      <c r="D12" s="44"/>
      <c r="E12" s="44"/>
      <c r="F12" s="45"/>
    </row>
    <row r="13" spans="2:6" ht="45" customHeight="1" x14ac:dyDescent="0.2">
      <c r="B13" s="40" t="s">
        <v>19</v>
      </c>
      <c r="C13" s="41"/>
      <c r="D13" s="41"/>
      <c r="E13" s="42"/>
      <c r="F13" s="36"/>
    </row>
    <row r="14" spans="2:6" ht="46.5" customHeight="1" x14ac:dyDescent="0.2">
      <c r="B14" s="49" t="s">
        <v>9</v>
      </c>
      <c r="C14" s="50"/>
      <c r="D14" s="50"/>
      <c r="E14" s="50"/>
      <c r="F14" s="15"/>
    </row>
    <row r="15" spans="2:6" ht="45" customHeight="1" x14ac:dyDescent="0.2">
      <c r="B15" s="49" t="s">
        <v>10</v>
      </c>
      <c r="C15" s="50"/>
      <c r="D15" s="50"/>
      <c r="E15" s="50"/>
      <c r="F15" s="15"/>
    </row>
    <row r="16" spans="2:6" ht="46.5" customHeight="1" x14ac:dyDescent="0.2">
      <c r="B16" s="51" t="s">
        <v>11</v>
      </c>
      <c r="C16" s="52"/>
      <c r="D16" s="52"/>
      <c r="E16" s="52"/>
      <c r="F16" s="15"/>
    </row>
    <row r="17" spans="2:12" ht="16" thickBot="1" x14ac:dyDescent="0.25">
      <c r="B17" s="39"/>
      <c r="C17" s="39"/>
      <c r="D17" s="39"/>
      <c r="E17" s="39"/>
      <c r="F17" s="39"/>
    </row>
    <row r="18" spans="2:12" ht="25" customHeight="1" x14ac:dyDescent="0.2">
      <c r="B18" s="43" t="s">
        <v>20</v>
      </c>
      <c r="C18" s="44"/>
      <c r="D18" s="44"/>
      <c r="E18" s="44"/>
      <c r="F18" s="45"/>
    </row>
    <row r="19" spans="2:12" ht="40" customHeight="1" x14ac:dyDescent="0.2">
      <c r="B19" s="24" t="s">
        <v>12</v>
      </c>
      <c r="C19" s="25" t="s">
        <v>21</v>
      </c>
      <c r="D19" s="26" t="s">
        <v>71</v>
      </c>
      <c r="E19" s="25" t="s">
        <v>13</v>
      </c>
      <c r="F19" s="27" t="s">
        <v>23</v>
      </c>
    </row>
    <row r="20" spans="2:12" ht="40" customHeight="1" thickBot="1" x14ac:dyDescent="0.25">
      <c r="B20" s="28" t="s">
        <v>17</v>
      </c>
      <c r="C20" s="29">
        <v>12</v>
      </c>
      <c r="D20" s="18">
        <v>0</v>
      </c>
      <c r="E20" s="30">
        <f>IF(C$10="Som platcom DPH",D20*0.23,0)</f>
        <v>0</v>
      </c>
      <c r="F20" s="31">
        <f>SUM(D20+E20)*C20</f>
        <v>0</v>
      </c>
    </row>
    <row r="21" spans="2:12" ht="16" thickBot="1" x14ac:dyDescent="0.25">
      <c r="B21" s="53"/>
      <c r="C21" s="54"/>
      <c r="D21" s="54"/>
      <c r="E21" s="54"/>
      <c r="F21" s="55"/>
    </row>
    <row r="22" spans="2:12" ht="25" customHeight="1" x14ac:dyDescent="0.2">
      <c r="B22" s="43" t="s">
        <v>24</v>
      </c>
      <c r="C22" s="44"/>
      <c r="D22" s="44"/>
      <c r="E22" s="44"/>
      <c r="F22" s="45"/>
    </row>
    <row r="23" spans="2:12" ht="40" customHeight="1" x14ac:dyDescent="0.2">
      <c r="B23" s="56" t="s">
        <v>25</v>
      </c>
      <c r="C23" s="57"/>
      <c r="D23" s="58"/>
      <c r="E23" s="59" t="s">
        <v>26</v>
      </c>
      <c r="F23" s="60"/>
    </row>
    <row r="24" spans="2:12" ht="40" customHeight="1" x14ac:dyDescent="0.2">
      <c r="B24" s="61" t="s">
        <v>73</v>
      </c>
      <c r="C24" s="62"/>
      <c r="D24" s="62"/>
      <c r="E24" s="63" t="b">
        <f>IF(B24="a. Detailný rozpis mestských častí a ulíc, počet doručovateľov, metóda distribúcie a frekvencia aktualizácie plánu","0,00",IF(B24="b. Čiastočne podrobný plán - chýba ktorákoľvek jedna zo zložiek z bodu a.","1 650,00",IF(B24="c. Neúplný  plán - chýba dve a viac zložiek z bodu a.","3 300,00")))</f>
        <v>0</v>
      </c>
      <c r="F24" s="64"/>
      <c r="J24" s="32"/>
      <c r="K24" s="32"/>
      <c r="L24" s="32"/>
    </row>
    <row r="25" spans="2:12" s="32" customFormat="1" ht="95.25" customHeight="1" thickBot="1" x14ac:dyDescent="0.25">
      <c r="B25" s="86" t="s">
        <v>27</v>
      </c>
      <c r="C25" s="87"/>
      <c r="D25" s="87"/>
      <c r="E25" s="87"/>
      <c r="F25" s="88"/>
      <c r="J25" s="14"/>
      <c r="K25" s="14"/>
      <c r="L25" s="14"/>
    </row>
    <row r="26" spans="2:12" ht="16" thickBot="1" x14ac:dyDescent="0.25">
      <c r="B26" s="46"/>
      <c r="C26" s="47"/>
      <c r="D26" s="47"/>
      <c r="E26" s="47"/>
      <c r="F26" s="48"/>
    </row>
    <row r="27" spans="2:12" x14ac:dyDescent="0.2">
      <c r="B27" s="39"/>
      <c r="C27" s="39"/>
      <c r="D27" s="39"/>
      <c r="E27" s="39"/>
      <c r="F27" s="39"/>
    </row>
    <row r="28" spans="2:12" ht="16" thickBot="1" x14ac:dyDescent="0.25"/>
    <row r="29" spans="2:12" ht="40" customHeight="1" thickBot="1" x14ac:dyDescent="0.25">
      <c r="B29" s="91" t="s">
        <v>18</v>
      </c>
      <c r="C29" s="92"/>
      <c r="D29" s="92"/>
      <c r="E29" s="93"/>
      <c r="F29" s="35">
        <f>F20+E24</f>
        <v>0</v>
      </c>
    </row>
    <row r="30" spans="2:12" ht="16" thickBot="1" x14ac:dyDescent="0.25">
      <c r="B30" s="46"/>
      <c r="C30" s="47"/>
      <c r="D30" s="47"/>
      <c r="E30" s="47"/>
      <c r="F30" s="48"/>
    </row>
    <row r="31" spans="2:12" x14ac:dyDescent="0.2">
      <c r="B31" s="78" t="s">
        <v>14</v>
      </c>
      <c r="C31" s="80" t="s">
        <v>15</v>
      </c>
      <c r="D31" s="80"/>
      <c r="E31" s="82" t="s">
        <v>16</v>
      </c>
      <c r="F31" s="83"/>
    </row>
    <row r="32" spans="2:12" ht="16" thickBot="1" x14ac:dyDescent="0.25">
      <c r="B32" s="79"/>
      <c r="C32" s="81"/>
      <c r="D32" s="81"/>
      <c r="E32" s="84"/>
      <c r="F32" s="85"/>
    </row>
  </sheetData>
  <sheetProtection algorithmName="SHA-512" hashValue="3ODkRBfLP9ViqLrUuTohQ80TVXNMePZuCWoVz6XPATuOif6x8ac2pVqLDmoEFJXE/PN+MI6U5VE51CrKb9Ju8A==" saltValue="6W6L9IHUB1RiU9Nam6g6Rg==" spinCount="100000" sheet="1" objects="1" scenarios="1"/>
  <mergeCells count="32">
    <mergeCell ref="B31:B32"/>
    <mergeCell ref="C31:D32"/>
    <mergeCell ref="E31:F32"/>
    <mergeCell ref="B21:F21"/>
    <mergeCell ref="B22:F22"/>
    <mergeCell ref="B23:D23"/>
    <mergeCell ref="E23:F23"/>
    <mergeCell ref="B24:D24"/>
    <mergeCell ref="E24:F24"/>
    <mergeCell ref="B25:F25"/>
    <mergeCell ref="B26:F26"/>
    <mergeCell ref="B27:F27"/>
    <mergeCell ref="B29:E29"/>
    <mergeCell ref="B30:F30"/>
    <mergeCell ref="B18:F18"/>
    <mergeCell ref="C8:F8"/>
    <mergeCell ref="C9:F9"/>
    <mergeCell ref="C10:D10"/>
    <mergeCell ref="E10:F10"/>
    <mergeCell ref="B11:F11"/>
    <mergeCell ref="B12:F12"/>
    <mergeCell ref="B13:E13"/>
    <mergeCell ref="B14:E14"/>
    <mergeCell ref="B15:E15"/>
    <mergeCell ref="B16:E16"/>
    <mergeCell ref="B17:F17"/>
    <mergeCell ref="C7:F7"/>
    <mergeCell ref="B2:F2"/>
    <mergeCell ref="B3:F3"/>
    <mergeCell ref="C4:F4"/>
    <mergeCell ref="C5:F5"/>
    <mergeCell ref="C6:F6"/>
  </mergeCells>
  <dataValidations count="2">
    <dataValidation type="list" allowBlank="1" showInputMessage="1" showErrorMessage="1" sqref="C10" xr:uid="{D61360F8-5024-3643-9C04-6365F3626726}">
      <formula1>"Som platcom DPH,Nie som platcom DPH"</formula1>
    </dataValidation>
    <dataValidation type="list" allowBlank="1" showInputMessage="1" showErrorMessage="1" sqref="B24:D24" xr:uid="{4904F3A9-6D24-0949-B51E-0B570C913936}">
      <mc:AlternateContent xmlns:x12ac="http://schemas.microsoft.com/office/spreadsheetml/2011/1/ac" xmlns:mc="http://schemas.openxmlformats.org/markup-compatibility/2006">
        <mc:Choice Requires="x12ac">
          <x12ac:list>"a. Detailný rozpis mestských častí a  všetkých ulíc, počet doručovateľov, metóda distribúcie",b. Čiastočne podrobný plán - chýba ktorákoľvek jedna zo zložiek z bodu a.,c. Neúplný  plán - chýba dve a viac zložiek z bodu a.</x12ac:list>
        </mc:Choice>
        <mc:Fallback>
          <formula1>"a. Detailný rozpis mestských častí a  všetkých ulíc, počet doručovateľov, metóda distribúcie,b. Čiastočne podrobný plán - chýba ktorákoľvek jedna zo zložiek z bodu a.,c. Neúplný  plán - chýba dve a viac zložiek z bodu a."</formula1>
        </mc:Fallback>
      </mc:AlternateContent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3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63500</xdr:rowOff>
                  </from>
                  <to>
                    <xdr:col>5</xdr:col>
                    <xdr:colOff>762000</xdr:colOff>
                    <xdr:row>15</xdr:row>
                    <xdr:rowOff>546100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4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5</xdr:col>
                    <xdr:colOff>965200</xdr:colOff>
                    <xdr:row>14</xdr:row>
                    <xdr:rowOff>508000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5" name="Check Box 3">
              <controlPr defaultSize="0" autoFill="0" autoLine="0" autoPict="0">
                <anchor moveWithCells="1">
                  <from>
                    <xdr:col>5</xdr:col>
                    <xdr:colOff>12700</xdr:colOff>
                    <xdr:row>13</xdr:row>
                    <xdr:rowOff>76200</xdr:rowOff>
                  </from>
                  <to>
                    <xdr:col>5</xdr:col>
                    <xdr:colOff>901700</xdr:colOff>
                    <xdr:row>13</xdr:row>
                    <xdr:rowOff>546100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6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5</xdr:col>
                    <xdr:colOff>762000</xdr:colOff>
                    <xdr:row>12</xdr:row>
                    <xdr:rowOff>558800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D99B-5E15-41C1-A3DB-045470C32F4F}">
  <dimension ref="B1:B23"/>
  <sheetViews>
    <sheetView showGridLines="0" workbookViewId="0">
      <selection activeCell="I15" sqref="I15"/>
    </sheetView>
  </sheetViews>
  <sheetFormatPr baseColWidth="10" defaultColWidth="8.83203125" defaultRowHeight="15" x14ac:dyDescent="0.2"/>
  <cols>
    <col min="1" max="1" width="3.1640625" customWidth="1"/>
    <col min="2" max="2" width="98.5" customWidth="1"/>
  </cols>
  <sheetData>
    <row r="1" spans="2:2" ht="16" thickBot="1" x14ac:dyDescent="0.25"/>
    <row r="2" spans="2:2" ht="42.75" customHeight="1" x14ac:dyDescent="0.2">
      <c r="B2" s="3" t="s">
        <v>32</v>
      </c>
    </row>
    <row r="3" spans="2:2" x14ac:dyDescent="0.2">
      <c r="B3" s="4"/>
    </row>
    <row r="4" spans="2:2" ht="16" x14ac:dyDescent="0.2">
      <c r="B4" s="5" t="s">
        <v>33</v>
      </c>
    </row>
    <row r="5" spans="2:2" x14ac:dyDescent="0.2">
      <c r="B5" s="6"/>
    </row>
    <row r="6" spans="2:2" ht="16" x14ac:dyDescent="0.2">
      <c r="B6" s="7" t="s">
        <v>34</v>
      </c>
    </row>
    <row r="7" spans="2:2" x14ac:dyDescent="0.2">
      <c r="B7" s="5"/>
    </row>
    <row r="8" spans="2:2" ht="16" x14ac:dyDescent="0.2">
      <c r="B8" s="16" t="s">
        <v>35</v>
      </c>
    </row>
    <row r="9" spans="2:2" x14ac:dyDescent="0.2">
      <c r="B9" s="16"/>
    </row>
    <row r="10" spans="2:2" ht="16" x14ac:dyDescent="0.2">
      <c r="B10" s="17" t="s">
        <v>36</v>
      </c>
    </row>
    <row r="11" spans="2:2" ht="16" x14ac:dyDescent="0.2">
      <c r="B11" s="17" t="s">
        <v>37</v>
      </c>
    </row>
    <row r="12" spans="2:2" ht="16" x14ac:dyDescent="0.2">
      <c r="B12" s="17" t="s">
        <v>38</v>
      </c>
    </row>
    <row r="13" spans="2:2" ht="16" x14ac:dyDescent="0.2">
      <c r="B13" s="17" t="s">
        <v>39</v>
      </c>
    </row>
    <row r="14" spans="2:2" ht="16.5" customHeight="1" x14ac:dyDescent="0.2">
      <c r="B14" s="5"/>
    </row>
    <row r="15" spans="2:2" ht="32" x14ac:dyDescent="0.2">
      <c r="B15" s="16" t="s">
        <v>40</v>
      </c>
    </row>
    <row r="16" spans="2:2" x14ac:dyDescent="0.2">
      <c r="B16" s="8"/>
    </row>
    <row r="17" spans="2:2" ht="16" x14ac:dyDescent="0.2">
      <c r="B17" s="5" t="s">
        <v>41</v>
      </c>
    </row>
    <row r="18" spans="2:2" ht="16" thickBot="1" x14ac:dyDescent="0.25">
      <c r="B18" s="9"/>
    </row>
    <row r="19" spans="2:2" x14ac:dyDescent="0.2">
      <c r="B19" s="1"/>
    </row>
    <row r="20" spans="2:2" x14ac:dyDescent="0.2">
      <c r="B20" s="1"/>
    </row>
    <row r="21" spans="2:2" x14ac:dyDescent="0.2">
      <c r="B21" s="1"/>
    </row>
    <row r="22" spans="2:2" ht="13.5" customHeight="1" x14ac:dyDescent="0.2">
      <c r="B22" s="1"/>
    </row>
    <row r="23" spans="2:2" ht="16" x14ac:dyDescent="0.2">
      <c r="B23" s="2"/>
    </row>
  </sheetData>
  <hyperlinks>
    <hyperlink ref="B8" r:id="rId1" location="paragraf-32:~:text=Za%20osobu%20pod%C4%BEa,t%C3%A1to%20osoba%20riadi." display="že v spoločnosti uchádazača neexistuje iná osoba podľa § 32 osd. 8 ZVO." xr:uid="{E088AD26-2C41-4DEB-ADCF-4FB489B9F6D7}"/>
    <hyperlink ref="B15" r:id="rId2" location="paragraf-32.odsek-1.pismeno-a" xr:uid="{77D7599E-C391-4973-B79E-E7398F566AF7}"/>
  </hyperlinks>
  <pageMargins left="0.7" right="0.7" top="0.75" bottom="0.75" header="0.3" footer="0.3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D3212-2B4B-0A47-8701-82F7CCA7F201}">
  <dimension ref="B3:F23"/>
  <sheetViews>
    <sheetView workbookViewId="0">
      <selection activeCell="E31" sqref="E31"/>
    </sheetView>
  </sheetViews>
  <sheetFormatPr baseColWidth="10" defaultRowHeight="15" x14ac:dyDescent="0.2"/>
  <cols>
    <col min="2" max="6" width="35.83203125" customWidth="1"/>
  </cols>
  <sheetData>
    <row r="3" spans="2:6" x14ac:dyDescent="0.2">
      <c r="B3" s="94" t="s">
        <v>74</v>
      </c>
      <c r="C3" s="94"/>
      <c r="D3" s="94"/>
      <c r="E3" s="94"/>
      <c r="F3" s="94"/>
    </row>
    <row r="4" spans="2:6" ht="48" x14ac:dyDescent="0.2">
      <c r="B4" s="37" t="s">
        <v>75</v>
      </c>
      <c r="C4" s="37" t="s">
        <v>76</v>
      </c>
      <c r="D4" s="37" t="s">
        <v>77</v>
      </c>
      <c r="E4" s="37" t="s">
        <v>78</v>
      </c>
      <c r="F4" s="37" t="s">
        <v>79</v>
      </c>
    </row>
    <row r="5" spans="2:6" x14ac:dyDescent="0.2">
      <c r="B5" s="38"/>
      <c r="C5" s="38"/>
      <c r="D5" s="38"/>
      <c r="E5" s="38"/>
      <c r="F5" s="38"/>
    </row>
    <row r="6" spans="2:6" x14ac:dyDescent="0.2">
      <c r="B6" s="38"/>
      <c r="C6" s="38"/>
      <c r="D6" s="38"/>
      <c r="E6" s="38"/>
      <c r="F6" s="38"/>
    </row>
    <row r="7" spans="2:6" x14ac:dyDescent="0.2">
      <c r="B7" s="38"/>
      <c r="C7" s="38"/>
      <c r="D7" s="38"/>
      <c r="E7" s="38"/>
      <c r="F7" s="38"/>
    </row>
    <row r="8" spans="2:6" x14ac:dyDescent="0.2">
      <c r="B8" s="38"/>
      <c r="C8" s="38"/>
      <c r="D8" s="38"/>
      <c r="E8" s="38"/>
      <c r="F8" s="38"/>
    </row>
    <row r="9" spans="2:6" x14ac:dyDescent="0.2">
      <c r="B9" s="38"/>
      <c r="C9" s="38"/>
      <c r="D9" s="38"/>
      <c r="E9" s="38"/>
      <c r="F9" s="38"/>
    </row>
    <row r="10" spans="2:6" x14ac:dyDescent="0.2">
      <c r="B10" s="94" t="s">
        <v>80</v>
      </c>
      <c r="C10" s="94"/>
      <c r="D10" s="94"/>
      <c r="E10" s="94"/>
      <c r="F10" s="94"/>
    </row>
    <row r="11" spans="2:6" ht="48" x14ac:dyDescent="0.2">
      <c r="B11" s="37" t="s">
        <v>75</v>
      </c>
      <c r="C11" s="37" t="s">
        <v>76</v>
      </c>
      <c r="D11" s="37" t="s">
        <v>77</v>
      </c>
      <c r="E11" s="37" t="s">
        <v>81</v>
      </c>
      <c r="F11" s="37" t="s">
        <v>79</v>
      </c>
    </row>
    <row r="12" spans="2:6" x14ac:dyDescent="0.2">
      <c r="B12" s="38"/>
      <c r="C12" s="38"/>
      <c r="D12" s="38"/>
      <c r="E12" s="38"/>
      <c r="F12" s="38"/>
    </row>
    <row r="13" spans="2:6" x14ac:dyDescent="0.2">
      <c r="B13" s="38"/>
      <c r="C13" s="38"/>
      <c r="D13" s="38"/>
      <c r="E13" s="38"/>
      <c r="F13" s="38"/>
    </row>
    <row r="14" spans="2:6" x14ac:dyDescent="0.2">
      <c r="B14" s="38"/>
      <c r="C14" s="38"/>
      <c r="D14" s="38"/>
      <c r="E14" s="38"/>
      <c r="F14" s="38"/>
    </row>
    <row r="15" spans="2:6" x14ac:dyDescent="0.2">
      <c r="B15" s="38"/>
      <c r="C15" s="38"/>
      <c r="D15" s="38"/>
      <c r="E15" s="38"/>
      <c r="F15" s="38"/>
    </row>
    <row r="16" spans="2:6" x14ac:dyDescent="0.2">
      <c r="B16" s="38"/>
      <c r="C16" s="38"/>
      <c r="D16" s="38"/>
      <c r="E16" s="38"/>
      <c r="F16" s="38"/>
    </row>
    <row r="17" spans="2:6" x14ac:dyDescent="0.2">
      <c r="B17" s="94" t="s">
        <v>82</v>
      </c>
      <c r="C17" s="94"/>
      <c r="D17" s="94"/>
      <c r="E17" s="94"/>
      <c r="F17" s="94"/>
    </row>
    <row r="18" spans="2:6" ht="48" x14ac:dyDescent="0.2">
      <c r="B18" s="37" t="s">
        <v>75</v>
      </c>
      <c r="C18" s="37" t="s">
        <v>76</v>
      </c>
      <c r="D18" s="37" t="s">
        <v>77</v>
      </c>
      <c r="E18" s="37" t="s">
        <v>83</v>
      </c>
      <c r="F18" s="37" t="s">
        <v>79</v>
      </c>
    </row>
    <row r="19" spans="2:6" x14ac:dyDescent="0.2">
      <c r="B19" s="38"/>
      <c r="C19" s="38"/>
      <c r="D19" s="38"/>
      <c r="E19" s="38"/>
      <c r="F19" s="38"/>
    </row>
    <row r="20" spans="2:6" x14ac:dyDescent="0.2">
      <c r="B20" s="38"/>
      <c r="C20" s="38"/>
      <c r="D20" s="38"/>
      <c r="E20" s="38"/>
      <c r="F20" s="38"/>
    </row>
    <row r="21" spans="2:6" x14ac:dyDescent="0.2">
      <c r="B21" s="38"/>
      <c r="C21" s="38"/>
      <c r="D21" s="38"/>
      <c r="E21" s="38"/>
      <c r="F21" s="38"/>
    </row>
    <row r="22" spans="2:6" x14ac:dyDescent="0.2">
      <c r="B22" s="38"/>
      <c r="C22" s="38"/>
      <c r="D22" s="38"/>
      <c r="E22" s="38"/>
      <c r="F22" s="38"/>
    </row>
    <row r="23" spans="2:6" x14ac:dyDescent="0.2">
      <c r="B23" s="38"/>
      <c r="C23" s="38"/>
      <c r="D23" s="38"/>
      <c r="E23" s="38"/>
      <c r="F23" s="38"/>
    </row>
  </sheetData>
  <mergeCells count="3">
    <mergeCell ref="B3:F3"/>
    <mergeCell ref="B10:F10"/>
    <mergeCell ref="B17:F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B1:B27"/>
  <sheetViews>
    <sheetView showGridLines="0" topLeftCell="A12" workbookViewId="0">
      <selection activeCell="E6" sqref="E6"/>
    </sheetView>
  </sheetViews>
  <sheetFormatPr baseColWidth="10" defaultColWidth="8.83203125" defaultRowHeight="15" x14ac:dyDescent="0.2"/>
  <cols>
    <col min="1" max="1" width="3.6640625" customWidth="1"/>
    <col min="2" max="2" width="98.5" customWidth="1"/>
  </cols>
  <sheetData>
    <row r="1" spans="2:2" ht="16" thickBot="1" x14ac:dyDescent="0.25"/>
    <row r="2" spans="2:2" ht="42.75" customHeight="1" x14ac:dyDescent="0.2">
      <c r="B2" s="3" t="s">
        <v>42</v>
      </c>
    </row>
    <row r="3" spans="2:2" x14ac:dyDescent="0.2">
      <c r="B3" s="4"/>
    </row>
    <row r="4" spans="2:2" x14ac:dyDescent="0.2">
      <c r="B4" s="10" t="s">
        <v>33</v>
      </c>
    </row>
    <row r="5" spans="2:2" x14ac:dyDescent="0.2">
      <c r="B5" s="4"/>
    </row>
    <row r="6" spans="2:2" x14ac:dyDescent="0.2">
      <c r="B6" s="11" t="s">
        <v>34</v>
      </c>
    </row>
    <row r="7" spans="2:2" x14ac:dyDescent="0.2">
      <c r="B7" s="12"/>
    </row>
    <row r="8" spans="2:2" ht="60.75" customHeight="1" x14ac:dyDescent="0.2">
      <c r="B8" s="5" t="s">
        <v>43</v>
      </c>
    </row>
    <row r="9" spans="2:2" x14ac:dyDescent="0.2">
      <c r="B9" s="5"/>
    </row>
    <row r="10" spans="2:2" ht="16" x14ac:dyDescent="0.2">
      <c r="B10" s="5" t="s">
        <v>44</v>
      </c>
    </row>
    <row r="11" spans="2:2" ht="16" x14ac:dyDescent="0.2">
      <c r="B11" s="5" t="s">
        <v>45</v>
      </c>
    </row>
    <row r="12" spans="2:2" ht="16" x14ac:dyDescent="0.2">
      <c r="B12" s="5" t="s">
        <v>46</v>
      </c>
    </row>
    <row r="13" spans="2:2" ht="16" x14ac:dyDescent="0.2">
      <c r="B13" s="5" t="s">
        <v>47</v>
      </c>
    </row>
    <row r="14" spans="2:2" ht="16" x14ac:dyDescent="0.2">
      <c r="B14" s="5" t="s">
        <v>48</v>
      </c>
    </row>
    <row r="15" spans="2:2" ht="16" x14ac:dyDescent="0.2">
      <c r="B15" s="5" t="s">
        <v>49</v>
      </c>
    </row>
    <row r="16" spans="2:2" ht="16" x14ac:dyDescent="0.2">
      <c r="B16" s="5" t="s">
        <v>50</v>
      </c>
    </row>
    <row r="17" spans="2:2" ht="32" x14ac:dyDescent="0.2">
      <c r="B17" s="5" t="s">
        <v>51</v>
      </c>
    </row>
    <row r="18" spans="2:2" ht="16" x14ac:dyDescent="0.2">
      <c r="B18" s="5" t="s">
        <v>52</v>
      </c>
    </row>
    <row r="19" spans="2:2" ht="16" x14ac:dyDescent="0.2">
      <c r="B19" s="5" t="s">
        <v>53</v>
      </c>
    </row>
    <row r="20" spans="2:2" ht="16" x14ac:dyDescent="0.2">
      <c r="B20" s="5" t="s">
        <v>54</v>
      </c>
    </row>
    <row r="21" spans="2:2" ht="32" x14ac:dyDescent="0.2">
      <c r="B21" s="5" t="s">
        <v>55</v>
      </c>
    </row>
    <row r="22" spans="2:2" ht="16" x14ac:dyDescent="0.2">
      <c r="B22" s="5" t="s">
        <v>56</v>
      </c>
    </row>
    <row r="23" spans="2:2" x14ac:dyDescent="0.2">
      <c r="B23" s="6"/>
    </row>
    <row r="24" spans="2:2" ht="64" x14ac:dyDescent="0.2">
      <c r="B24" s="5" t="s">
        <v>57</v>
      </c>
    </row>
    <row r="25" spans="2:2" ht="13.5" customHeight="1" x14ac:dyDescent="0.2">
      <c r="B25" s="5"/>
    </row>
    <row r="26" spans="2:2" ht="32" x14ac:dyDescent="0.2">
      <c r="B26" s="5" t="s">
        <v>58</v>
      </c>
    </row>
    <row r="27" spans="2:2" ht="16" thickBot="1" x14ac:dyDescent="0.25">
      <c r="B27" s="13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B1:B26"/>
  <sheetViews>
    <sheetView showGridLines="0" workbookViewId="0">
      <selection activeCell="E18" sqref="E18"/>
    </sheetView>
  </sheetViews>
  <sheetFormatPr baseColWidth="10" defaultColWidth="8.83203125" defaultRowHeight="15" x14ac:dyDescent="0.2"/>
  <cols>
    <col min="1" max="1" width="3.1640625" customWidth="1"/>
    <col min="2" max="2" width="98.5" customWidth="1"/>
  </cols>
  <sheetData>
    <row r="1" spans="2:2" ht="16" thickBot="1" x14ac:dyDescent="0.25"/>
    <row r="2" spans="2:2" ht="42.75" customHeight="1" x14ac:dyDescent="0.2">
      <c r="B2" s="3" t="s">
        <v>59</v>
      </c>
    </row>
    <row r="3" spans="2:2" x14ac:dyDescent="0.2">
      <c r="B3" s="4"/>
    </row>
    <row r="4" spans="2:2" ht="16" x14ac:dyDescent="0.2">
      <c r="B4" s="5" t="s">
        <v>33</v>
      </c>
    </row>
    <row r="5" spans="2:2" x14ac:dyDescent="0.2">
      <c r="B5" s="6"/>
    </row>
    <row r="6" spans="2:2" ht="16" x14ac:dyDescent="0.2">
      <c r="B6" s="7" t="s">
        <v>34</v>
      </c>
    </row>
    <row r="7" spans="2:2" x14ac:dyDescent="0.2">
      <c r="B7" s="5"/>
    </row>
    <row r="8" spans="2:2" ht="60.75" customHeight="1" x14ac:dyDescent="0.2">
      <c r="B8" s="5" t="s">
        <v>60</v>
      </c>
    </row>
    <row r="9" spans="2:2" ht="16" x14ac:dyDescent="0.2">
      <c r="B9" s="5" t="s">
        <v>61</v>
      </c>
    </row>
    <row r="10" spans="2:2" x14ac:dyDescent="0.2">
      <c r="B10" s="8"/>
    </row>
    <row r="11" spans="2:2" ht="32" x14ac:dyDescent="0.2">
      <c r="B11" s="5" t="s">
        <v>62</v>
      </c>
    </row>
    <row r="12" spans="2:2" x14ac:dyDescent="0.2">
      <c r="B12" s="5"/>
    </row>
    <row r="13" spans="2:2" ht="32" x14ac:dyDescent="0.2">
      <c r="B13" s="5" t="s">
        <v>63</v>
      </c>
    </row>
    <row r="14" spans="2:2" x14ac:dyDescent="0.2">
      <c r="B14" s="5"/>
    </row>
    <row r="15" spans="2:2" ht="32" x14ac:dyDescent="0.2">
      <c r="B15" s="5" t="s">
        <v>64</v>
      </c>
    </row>
    <row r="16" spans="2:2" x14ac:dyDescent="0.2">
      <c r="B16" s="5"/>
    </row>
    <row r="17" spans="2:2" ht="48" x14ac:dyDescent="0.2">
      <c r="B17" s="5" t="s">
        <v>65</v>
      </c>
    </row>
    <row r="18" spans="2:2" x14ac:dyDescent="0.2">
      <c r="B18" s="5"/>
    </row>
    <row r="19" spans="2:2" ht="80" x14ac:dyDescent="0.2">
      <c r="B19" s="5" t="s">
        <v>66</v>
      </c>
    </row>
    <row r="20" spans="2:2" ht="16" thickBot="1" x14ac:dyDescent="0.25">
      <c r="B20" s="9"/>
    </row>
    <row r="21" spans="2:2" x14ac:dyDescent="0.2">
      <c r="B21" s="1"/>
    </row>
    <row r="22" spans="2:2" x14ac:dyDescent="0.2">
      <c r="B22" s="1"/>
    </row>
    <row r="23" spans="2:2" x14ac:dyDescent="0.2">
      <c r="B23" s="1"/>
    </row>
    <row r="24" spans="2:2" x14ac:dyDescent="0.2">
      <c r="B24" s="1"/>
    </row>
    <row r="25" spans="2:2" ht="13.5" customHeight="1" x14ac:dyDescent="0.2">
      <c r="B25" s="1"/>
    </row>
    <row r="26" spans="2:2" ht="16" x14ac:dyDescent="0.2">
      <c r="B26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BFF8F833A8A44EA8D88F930154EE1B" ma:contentTypeVersion="19" ma:contentTypeDescription="Umožňuje vytvoriť nový dokument." ma:contentTypeScope="" ma:versionID="0ca473fc3b949e29e068f4f1819e3e82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cd724c71b47006b3beb0487ceebbc931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v xmlns="bb3d1ceb-ec91-4593-ab49-8ce9533748d9">Potrebné vybaviť</Stav>
    <lcf76f155ced4ddcb4097134ff3c332f xmlns="bb3d1ceb-ec91-4593-ab49-8ce9533748d9">
      <Terms xmlns="http://schemas.microsoft.com/office/infopath/2007/PartnerControls"/>
    </lcf76f155ced4ddcb4097134ff3c332f>
    <Stav1 xmlns="bb3d1ceb-ec91-4593-ab49-8ce9533748d9">false</Stav1>
    <TaxCatchAll xmlns="e4b31099-8163-4ac9-ab84-be06feeb7ef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26FE48-2646-4147-BF8B-E465B711A5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bb3d1ceb-ec91-4593-ab49-8ce9533748d9"/>
    <ds:schemaRef ds:uri="http://purl.org/dc/dcmitype/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3</vt:i4>
      </vt:variant>
    </vt:vector>
  </HeadingPairs>
  <TitlesOfParts>
    <vt:vector size="10" baseType="lpstr">
      <vt:lpstr>Ponuka - Časť č. 1</vt:lpstr>
      <vt:lpstr>Ponuka - Časť č. 2</vt:lpstr>
      <vt:lpstr>Ponuka - Časť č. 3</vt:lpstr>
      <vt:lpstr>Osobné postavenie</vt:lpstr>
      <vt:lpstr>Technická a odborná spôsobilosť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Grambličková Eva, Mgr.</cp:lastModifiedBy>
  <cp:revision/>
  <dcterms:created xsi:type="dcterms:W3CDTF">2022-09-22T09:41:16Z</dcterms:created>
  <dcterms:modified xsi:type="dcterms:W3CDTF">2026-02-06T07:35:11Z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