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rablova2722548\Desktop\Záloha Desktop\VO 2025\ZM časť 3  Prístroje  2025 NZ\Rozdelenie VO na časti Nové zadania 06_2025 do Prieskumu trhu 12_2025\"/>
    </mc:Choice>
  </mc:AlternateContent>
  <bookViews>
    <workbookView xWindow="-120" yWindow="-120" windowWidth="29040" windowHeight="15840"/>
  </bookViews>
  <sheets>
    <sheet name="Štruktúrovaný rozpočet ceny" sheetId="1" r:id="rId1"/>
  </sheets>
  <calcPr calcId="162913"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1" l="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H5" i="1"/>
  <c r="J5" i="1" s="1"/>
  <c r="H6" i="1"/>
  <c r="J6" i="1" s="1"/>
  <c r="H7" i="1"/>
  <c r="J7" i="1" s="1"/>
  <c r="H8" i="1"/>
  <c r="J8" i="1" s="1"/>
  <c r="H9" i="1"/>
  <c r="J9" i="1" s="1"/>
  <c r="H10" i="1"/>
  <c r="J10" i="1" s="1"/>
  <c r="H11" i="1"/>
  <c r="J11" i="1" s="1"/>
  <c r="H12" i="1"/>
  <c r="J12" i="1" s="1"/>
  <c r="H13" i="1"/>
  <c r="J13" i="1" s="1"/>
  <c r="H14" i="1"/>
  <c r="J14" i="1" s="1"/>
  <c r="H15" i="1"/>
  <c r="J15" i="1" s="1"/>
  <c r="H16" i="1"/>
  <c r="J16" i="1" s="1"/>
  <c r="H17" i="1"/>
  <c r="J17" i="1" s="1"/>
  <c r="H18" i="1"/>
  <c r="J18" i="1" s="1"/>
  <c r="H19" i="1"/>
  <c r="J19" i="1" s="1"/>
  <c r="H20" i="1"/>
  <c r="J20" i="1" s="1"/>
  <c r="H21" i="1"/>
  <c r="J21" i="1" s="1"/>
  <c r="H22" i="1"/>
  <c r="J22" i="1" s="1"/>
  <c r="H23" i="1"/>
  <c r="J23" i="1" s="1"/>
  <c r="H24" i="1"/>
  <c r="J24" i="1" s="1"/>
  <c r="H25" i="1"/>
  <c r="J25" i="1" s="1"/>
  <c r="H26" i="1"/>
  <c r="J26" i="1" s="1"/>
  <c r="H27" i="1"/>
  <c r="J27" i="1" s="1"/>
  <c r="H28" i="1"/>
  <c r="J28" i="1" s="1"/>
  <c r="H29" i="1"/>
  <c r="J29" i="1" s="1"/>
  <c r="H30" i="1"/>
  <c r="J30" i="1" s="1"/>
  <c r="H31" i="1"/>
  <c r="J31" i="1" s="1"/>
  <c r="H32" i="1"/>
  <c r="J32" i="1" s="1"/>
  <c r="H33" i="1"/>
  <c r="J33" i="1" s="1"/>
  <c r="H34" i="1"/>
  <c r="J34" i="1" s="1"/>
  <c r="H35" i="1"/>
  <c r="J35" i="1" s="1"/>
  <c r="H36" i="1"/>
  <c r="J36" i="1" s="1"/>
  <c r="H37" i="1"/>
  <c r="J37" i="1" s="1"/>
  <c r="H38" i="1"/>
  <c r="J38" i="1" s="1"/>
  <c r="H39" i="1"/>
  <c r="J39" i="1" s="1"/>
  <c r="H40" i="1"/>
  <c r="J40" i="1" s="1"/>
  <c r="H41" i="1"/>
  <c r="J41" i="1" s="1"/>
  <c r="H42" i="1"/>
  <c r="J42" i="1" s="1"/>
  <c r="H43" i="1"/>
  <c r="J43" i="1" s="1"/>
  <c r="H44" i="1"/>
  <c r="J44" i="1" s="1"/>
  <c r="H45" i="1"/>
  <c r="J45" i="1" s="1"/>
  <c r="H46" i="1"/>
  <c r="J46" i="1" s="1"/>
  <c r="H47" i="1"/>
  <c r="J47" i="1" s="1"/>
  <c r="H48" i="1"/>
  <c r="J48" i="1" s="1"/>
  <c r="J3" i="1"/>
  <c r="I49" i="1" l="1"/>
  <c r="J49" i="1"/>
</calcChain>
</file>

<file path=xl/sharedStrings.xml><?xml version="1.0" encoding="utf-8"?>
<sst xmlns="http://schemas.openxmlformats.org/spreadsheetml/2006/main" count="150" uniqueCount="106">
  <si>
    <t>Druh tovaru</t>
  </si>
  <si>
    <t>Opis predmetu zákazky - Minimálne požiadavky na predmet plnenia</t>
  </si>
  <si>
    <t>P. č.</t>
  </si>
  <si>
    <t>CENA s DPH</t>
  </si>
  <si>
    <t>CENA bez DPH</t>
  </si>
  <si>
    <t>CENA  CELKOM bez DPH</t>
  </si>
  <si>
    <t>CENA  CELKOM s DPH</t>
  </si>
  <si>
    <t>Defibrilačné elektródy pre dospelých k AED r.1</t>
  </si>
  <si>
    <t>Defibrilačné elektródy pre deti k AED r.1</t>
  </si>
  <si>
    <t>Batéria k AED r.1</t>
  </si>
  <si>
    <t>Nástenný držiak pre AED</t>
  </si>
  <si>
    <t>Držiak do vozidla pre AED</t>
  </si>
  <si>
    <t>Batoh pre AED</t>
  </si>
  <si>
    <t>Ochranná taška pre AED r.1</t>
  </si>
  <si>
    <t>Jednorazový snímač kvality KPR pre AED r.1</t>
  </si>
  <si>
    <t xml:space="preserve">Prepojovací kábel k snímaču kvality KPR pre AED r.1 </t>
  </si>
  <si>
    <t>Tréningová batéria k AED r.1</t>
  </si>
  <si>
    <t>Ochranná taška pre AED r.15</t>
  </si>
  <si>
    <t>Kľúč pre defibriláciu novorodencov a deti</t>
  </si>
  <si>
    <t>Tréningové AED</t>
  </si>
  <si>
    <t>Elektródy k AED ZOLL+ dospelý</t>
  </si>
  <si>
    <t>Elektródy k AED ZOLL+    deti</t>
  </si>
  <si>
    <t>Elektródy k AED ZOLL 3 - univerzálne pre deti aj dospelých</t>
  </si>
  <si>
    <t>Batéria k AED ZOLL 3</t>
  </si>
  <si>
    <t>Sada batérií k AED ZOLL+</t>
  </si>
  <si>
    <t xml:space="preserve">Multifunkčné dvojdielne elektródy pre deti k AED ZOLL + </t>
  </si>
  <si>
    <t>Nenabíjacia batéria pre AED ZOLL 3</t>
  </si>
  <si>
    <t xml:space="preserve">Jednorazový senzor na meranie SpCO, SpO2 </t>
  </si>
  <si>
    <t xml:space="preserve">Nebulizačný prístroj </t>
  </si>
  <si>
    <t>Batéria k zásahovému AED r.15</t>
  </si>
  <si>
    <t>Defibrilačné elektródy pre deti a dospelých k zásahovému AED r. 15</t>
  </si>
  <si>
    <t>Aerosólový nebulizátor 1bal/10ks</t>
  </si>
  <si>
    <t>Nebulizačná maska pre dospelých</t>
  </si>
  <si>
    <t>Nebulizačná maska pre deti</t>
  </si>
  <si>
    <t>Spojka do ventilačného okruhu pre nebulizátor 1bal/10ks</t>
  </si>
  <si>
    <t>Spojka pre tracheostomickú kanylu  1bal/10ks</t>
  </si>
  <si>
    <t>Adaptér pre spontánne dýchajúcich pacientov 1bal/10ks</t>
  </si>
  <si>
    <t>Laryngeálna maska supraglotická s nenafukovacou termosenzitívnou manžetou pre dospelých</t>
  </si>
  <si>
    <t>Laryngeálna maska supraglotická s nenafukovacou termosenzitívnou manžetou pre deti a novorodencov</t>
  </si>
  <si>
    <t>EKG elektródy dospelí</t>
  </si>
  <si>
    <t>EKG elektródy deti</t>
  </si>
  <si>
    <t>Gél pod elektródy EKG aj na EEG diagnostiku</t>
  </si>
  <si>
    <t>Izotermická taška na transport vzoriek a liekov</t>
  </si>
  <si>
    <t>Chladiaci sáčok s gélom na opakované použitie</t>
  </si>
  <si>
    <t xml:space="preserve">Skrinka do sanitky </t>
  </si>
  <si>
    <t>Sada batérie a elektród k Lifepak AED CR+</t>
  </si>
  <si>
    <r>
      <t>Tréningové elektródy k tréningovému AED</t>
    </r>
    <r>
      <rPr>
        <sz val="11"/>
        <color rgb="FFFF0000"/>
        <rFont val="Arial"/>
        <family val="2"/>
        <charset val="238"/>
      </rPr>
      <t xml:space="preserve"> </t>
    </r>
    <r>
      <rPr>
        <sz val="11"/>
        <rFont val="Arial"/>
        <family val="2"/>
        <charset val="238"/>
      </rPr>
      <t>r. 20</t>
    </r>
  </si>
  <si>
    <t>Poloautomatické AED I.</t>
  </si>
  <si>
    <t>Napájací adaptér pre tréningovú batériu k AED r.1</t>
  </si>
  <si>
    <t>Simulátor na kontrolu funkčnosti AED a simuláciu</t>
  </si>
  <si>
    <t>Sada tréningových elektród</t>
  </si>
  <si>
    <t>Zásahový prístroj AED II</t>
  </si>
  <si>
    <t>Izotermická taška na transport vzoriek a liekov - MINI</t>
  </si>
  <si>
    <t>Bočnica ku skrinke</t>
  </si>
  <si>
    <t>Prenosný chladiaci box na vakcíny</t>
  </si>
  <si>
    <t>Jednorazové samolepiace elektródy, použiteľné pre defibriláciu dospelých a detí od 8 rokov alebo &gt; 20 kg
musia obsahovať terapeutický kábel, ktorý je možné pripojiť bez otvorenia balenia</t>
  </si>
  <si>
    <t>Jednorazové samolepiace elektródy, použiteľné pre defibriláciu novorodencov a detí min. do 20 kg</t>
  </si>
  <si>
    <t>Držiak, skrinka na AED pre bezpečné umiestnenie na stenu 
odolný voči vibráciám a nárazom podľa DIN EN1789 
vhodný pre umiestnenie AED v ochrannej taške</t>
  </si>
  <si>
    <t>Prenosný batoh s možnosťou umiestnenia AED v prednej časti s priehľadným priezorom pre viditeľnosť AED
priestor na materiál prvej pomoci v samostatnej priehradke batohu
batoh v červenej farbe
s popruhmi na chrbát</t>
  </si>
  <si>
    <t>Ochranná taška pre AED s úložným priestorom na umiestnenie defibrilačných elektród
s priezorom pre viditeľnosť stavu a pripravenosti prístroja bez nutnosti vyberať AED z tašky</t>
  </si>
  <si>
    <t>Prepojovací kábel k jednorazovým snímačom kvality KPR
dĺžka min. 1,2 m</t>
  </si>
  <si>
    <t>Simulátor na kontrolu funkčnosti AED a simuláciu nasledovných scenárov: VT, asystólia, sínusový rytmus STEMI, VF, bradykardia</t>
  </si>
  <si>
    <t>Ochranná taška pre AED s úložným priestorom na umiestnenie defibrilačných elektród 
s priezorom pre viditeľnosť stavu a pripravenosti prístroja bez nutnosti vyberať AED z tašky</t>
  </si>
  <si>
    <t>Neonatálny adhezívny senzor pre použitie s pulzným co-oximetrom Masimo Rad-57 alebo defibrilátorom corpuls3 s koncovkou typu RD, ktorý podporuje meranie parametrov : SpCO, SpMet, PVi, RRp, Pi, PR, SpO2; určený na použitie u jedného pacienta, hmotnosť pacienta: &lt; 3 kg alebo &gt; 30 kg. Balenie 10ks</t>
  </si>
  <si>
    <t>Gél na EKG, EEG, EMG a defibriláciu, iba na vonkajšie použitie, nedráždivý a nerozpustný vo vode, v plastovom obale, min. objem min. 250g</t>
  </si>
  <si>
    <t>Predpokladané množstvo</t>
  </si>
  <si>
    <t>Merná jednotka</t>
  </si>
  <si>
    <t>sada</t>
  </si>
  <si>
    <t>set</t>
  </si>
  <si>
    <t>ks</t>
  </si>
  <si>
    <t>bal</t>
  </si>
  <si>
    <t>Výška DPH v %</t>
  </si>
  <si>
    <t>Sada 10ks batérií pre AED ZOLL+</t>
  </si>
  <si>
    <t>Spolu:</t>
  </si>
  <si>
    <t>Opakovane použiteľný chladiaci sáčok s gélom je schopný udržať teplotne citlivé materiály počas prepravy v chlade pri plánovaných aj mimoriadnych výjazdoch. 
Chladiace gélové vrecko je možné použiť aj na priamu aplikáciu na zranenie, ak je vyžadované ochladzovanie postihnutého. 
Rozmer vrecka 14,5 cm × 9,5 cm, rozmer plochy gélu 12,5 cm x 7,5 cm.
Kompatibilné s izotermickou taškou.
Vlastnosti:
opakovateľne použiteľný
rozmer vrecka: 14,5 cm x 9,5 cm
rozmer plochy gélu: 12,5 cm x 7,5 cm
hmotnosť cca 0,12 kg</t>
  </si>
  <si>
    <t>Bezúdržbová batéria do AED so životnosťou minimálne 4 roky
kompatibilná so zásahovým AED
min. rozsah prevádzkovej teploty od -10 °C až +55 °C
výdrž batérie min. 200 výbojov alebo 4 hod monitorovania</t>
  </si>
  <si>
    <t>Náhradné tréningové elektródy kompatibilné s tréningovým AED a spĺňajúce všetky parametre požadované na tréningové elektródy u tréningového AED</t>
  </si>
  <si>
    <t xml:space="preserve">Držiak na AED pre bezpečné umiestnenie vo vozidle 
odolný voči vibráciám a nárazom podľa DIN EN1789 
fixačný popruh pre bezpečnosť AED počas transportu
vhodný pre umiestnenie AED v ochrannej taške
kompatibilný s fixačným systémom INTRAXX </t>
  </si>
  <si>
    <t>Kompatibilný s nebulizačným prístrojom r. 34
kompatibilná s adaptérom pre spontánne dýchajúcich pacientov
mäkká manžeta umožňuje dokonalé tesnenie a prispôsobenie rôznym typom tváre</t>
  </si>
  <si>
    <t>Kompatibilný s nebulizačným prístrojom r. 34
kompatibilná s adaptérom pre spontánne dýchajúcich pacientov 
mäkká manžeta umožňuje dokonalé tesnenie a prispôsobenie rôznym typom tváre</t>
  </si>
  <si>
    <t>Bezúdržbová lítiová batéria do AED so životnosťou minimálne 4 roky
min. rozsah prevádzkovej teploty: –10 °C až +55 °C; výdrž batérie v režime monitorovania min. 10 hod, v štandardnom režime AED s KPR min. 4,5 hod, min. 200 výbojov pri 200J s plne nabitou batériou</t>
  </si>
  <si>
    <t>Tréningová dobíjateľná batéria a/alebo iného baterkového zdroja s kapacitou 100 výbojov na plne nabitú batériu</t>
  </si>
  <si>
    <t>Vhodný na aktiváciu detského režimu v defibrilátore pre deti mladšie ako 8 rokov a menej ako 25 kg
automaticky zníži defibrilačnú energiu a prepne hlasovú navigáciu do režimu defibrilácie detí
kompatibilný so zásahovým AED a/alebo ekvivalentné riešenie aktivácie detského režimu</t>
  </si>
  <si>
    <t>Izotermická profesionálna chladiaca taška pre transport vzoriek a liekov s teplomerom pre prevoz biologických vzoriek, liečivých látok a iného zdravotníckeho materiálu.
Taška je certifikovaná podľa UN 3373 a spĺňa tak požiadavky na transport biologických látok triedy B.
Vlastnosti:
- digitálny teplomer na vonkajšej strane vrecka, ktorý ukazuje vnútornú teplotu
- 2 x priehľadné vrecko na dokumentáciu na hornej a bočnej strane tašky
- rukoväte a ramenný popruh
- štyri odnímateľné izotermické kryty (1x horizontálny, 3x vertikálny)
- každý rukáv má absorpčnú špongiu na absorbovanie rozliatej kvapaliny a chladiacu vložku
• 3x izotermické puzdro pre skúmavky (spolu až pre 3x 100 skúmaviek)
• 1x. izotermické puzdro na odber moču (pre 24 liekoviek)
- priechodka v zadnej časti kufra ako možnosť pripevnenia kufra k vozíku (vozík nie je súčasťou dodávky)
- stohovateľné
- farba: modrá
- Rozmery: 29 × 39 × 44 cm
- objem: približne 50 l
- hmotnosť: 5 kg ± 0,5kg
- maximálna hmotnosť: 10 kg</t>
  </si>
  <si>
    <r>
      <t xml:space="preserve">Jednorazový snímač kvality KPR
frekvencia kompresií v min. rozsahu 70 - 140/min
hĺbka kompresií v min. rozsahu 1 až 8 cm
min. rozsah prevádzkovej teploty: –10 °C až +55 °C
</t>
    </r>
    <r>
      <rPr>
        <sz val="11"/>
        <color theme="1"/>
        <rFont val="Arial"/>
        <family val="2"/>
      </rPr>
      <t xml:space="preserve">ochrana pred prachom a vodou min. IP55 </t>
    </r>
  </si>
  <si>
    <t>Jednorazové samolepiace elektródy, použiteľné pre defibriláciu dospelých a detí vrátane novorodencov
kompatibilné so zásahovým AED
musia obsahovať terapeutický kábel, ktorý je možné pripojiť bez otvorenia balenia
dodávané v ochrannom púzdre</t>
  </si>
  <si>
    <t>Univerzálne elektródy pre deti aj dospelých so senzorom sily a rytmu dodávaných kompresií pri KPR
je ich možné použiť pre defibriláciu a monitorovanie EKG
vhodné pre defibrilátory AED 3
príslušenstvo: rukavice, dýchacia rúška, dezinfekčný obrúsok, nožničky, holiaci strojček a malý uteráčik na osušenie pacientovej pokožky</t>
  </si>
  <si>
    <t>Defibrilačné elektródy pre dospelých so senzorom sily a rytmu dodávaných kompresií pri KPR
je ich možné použiť pre defibriláciu a monitorovanie EKG
vhodné pre defibrilátory AED Plus
príslušenstvo: rukavice, dýchacia rúška, dezinfekčný obrúsok, nožničky, holiaci strojček a malý uteráčik na osušenie pacientovej pokožky</t>
  </si>
  <si>
    <t xml:space="preserve">Jednorazové penové EKG elektródy pre dospelých na krátkodobé diagnostické testy, ako sú rutinné EKG, záťažové testy a sledovanie pacientov počas lekárskych zákrokov,
balenie: 50 ks  </t>
  </si>
  <si>
    <t>Jednorazové penové EKG elektródy pre deti na krátkodobé diagnostické testy, ako sú rutinné EKG, záťažové testy a sledovanie pacientov počas lekárskych zákrokov,
balenie: 50 ks</t>
  </si>
  <si>
    <t>Laryngeálna maska musi zabezpečiť a udržať priechodnosť dýchacích ciest počas resuscitácie a pri ventilácii počas transportu a musí spĺňať :
termosenzitívna manžeta, ktorá sa prispôsobí anatómii 
bez nutnosti nafukovania manžety pre jednoduché a rýchle použitie
integrovaná protiskusová ochrana
maska musí byť kompatibilná s MRI
musí obsahovať blokátor epiglotisu
musí obsahovať stabilizátor polohy
musí obsahovať gastrický kanálik
musí obsahovať kyslíkový port 
jednorazová, sterilne balená
súčasťou balenia musí byť intubačný gél, fixačná páska a odsávací katéter
veľkosť pre všetky hmotnostné kategórie dospelých pacientov od 30 kg, od 50 kg, od 90 kg</t>
  </si>
  <si>
    <t>Laryngeálna maska musi zabezpečiť a udržať priechodnosť dýchacích ciest počas resuscitácie a pri ventilácii počas transportu a musí spĺňať :
termosenzitívna manžeta, ktorá sa prispôsobí anatómii 
bez nutnosti nafukovania manžety pre jednoduché a rýchle použitie
protiskusová ochrana
maska musí byť kompatibilná s MRI
musí obsahovať blokátor epiglotisu
musí obsahovať stabilizátor polohy
jednorazová, sterilne balená
veľkosť pre všetky hmotnostné kategórie detí – novorodenci od 2 kg, dojčatá od 5 kg menšie deti od 10 kg a väčšie deti od 25 kg</t>
  </si>
  <si>
    <t>Možnosť tracheálnej, tracheobronchiálnej a alveolárnej nebulizácie inhalačného liečiva
umožňuje všestranné použitie v intenzívnej a urgentnej medicíne i sanitnom vozidle
generovanie dávky prostredníctvom vibračnej membrány
vhodný pre použitie u novorodencov, detských aj dospelých pacientov
možnosť použitia pri všetkých typoch ventilačných režimov
vhodný pre spontánne dýchajúcich pacientov
priemerná veľkosť generovaných častíc v min. rozpätí 1 - 5 µm 
reziduálny objem liečiva: ≤ 0,1 pre 3ml dávku ml
objem nebulizačnej nádoby min. 6 ml
možnosť použitia bez potreby prívodu kyslíka alebo vzduchu
vhodný pre všetky typy liečiv
bez ohrievania liečiv počas nebulizácie
tichá prevádzka
Nebulizačná zostava musí obsahovať:
- nebulizačný ovládač so zabudovanou batériou, univerzálnym držiakom a ochrannou taškou s príslušenstvom pre pacienta (aerosólový nebulizátor, t-kus pre napojenie do ventilačného okruhu, tracheostomickú kanylu, náustok pre spontánne dýchajúceho pacienta, nebulizačná maska v dvoch veľkostiach)</t>
  </si>
  <si>
    <t>Kompatibilný s nebulizačným prístrojom r. 34
náhradná nebulizačná nádobka s integrovanou vibračnou membránou určená na inhaláciu liečiva 
priemerná veľkosť generovaných častíc v min. rozpätí 1 - 5 µm 
reziduálny objem liečiva: ≤ 0,1 pre 3ml dávku ml
objem nebulizačnej nádoby min. 6 ml
vhodný pre všetky typy liečiv
Počet kusov v balení - 10ks</t>
  </si>
  <si>
    <t>Kompatibilný s nebulizačným prístrojom r. 34
spojka musí umožňovať napojenie nebulizačnej nádobky priamo na tracheostomickú kanylu
Počet kusov v balení - 10ks</t>
  </si>
  <si>
    <t>Kompatibilný s nebulizačným prístrojom r. 34
musí umožňovať nebulizačnú liečbu pre spontánne dýchajúcich pacientov pomocou náustku
kompatibilný s nebulizačnou maskou
integrovaný port pre pripojenie kyslíka s prietokom min. 5l/min
Počet kusov v balení - 10ks</t>
  </si>
  <si>
    <t>Kompatibilná s nebulizačným prístrojom r. 34
spojka musí umožňovať napojenie nebulizačnej nádobky do dýchacieho okruhu
Počet kusov v balení - 10ks</t>
  </si>
  <si>
    <t>Izotermická taška - MINI je určená na prepravu liekov, biologických vzoriek a iného zdravotníckeho materiálu. 
Izotermická taška je plne otvárateľná a na prednej strane má veľké priehľadné vrecko na uloženie dokumentov alebo súpisu obsahu. Na pohodlné prenášanie sa používa buď rukoväť, alebo odnímateľný ramenný popruh. 
Izotermická taška má integrovaný teplomer so sondou, ktorého displej je umiestnený na hornej strane tašky, čo umožňuje kontrolovať vnútornú teplotu bez toho, aby ste museli tašku otvárať, a tým narušiť stabilitu teploty. 
Vo vnútri tašky sú dve vrecká na umiestnenie chladiaceho gélu, ktorý nie je súčasťou balenia.
Taška je vyrobená z materiálu (vnútri s izotermickou úpravou), ktorý je z oboch strán potiahnutý polyesterom, vďaka čomu je vodotesný, ľahko sa čistí a dezinfikuje. Súčasťou sú dva penové stojany pre približne 100 skúmaviek. 
rozmery: 25 cm × 25 cm × 15 cm ±1cm
hmotnosť: 1 kg ±0,1kg
nosnosť: min. 5 kg
objem: 10 l</t>
  </si>
  <si>
    <t>Napájací adaptér pre tréningovú batériu k AED r.1 alebo nabíjacieho adaptéra pre baterkový zdroj</t>
  </si>
  <si>
    <t>Prenosný chladiaci box disponuje špeciálnou izoláciou z veľmi hustej polyuretánovej peny, ktorá zaisťuje udržanie nízkej teploty. Súčasťou balenia je 8 chladiacich vložiek s objemom 400 ml, ktoré sa plnia vodou.Ak ich pred transportom vložíte do mrazničky, dokážu zaistiť chlad (spolu s izoláciou) v boxe po dobu až 41 hodín pri vonkajšej teplote až 43°C v prípade neotvárania boxu. Pokiaľ máte možnosť chladiace vložky iba vychladiť (na 5°C), tak za rovnakých vonkajších podmienok (a neotvárania boxu) udrží chlad až 12 hodín. Na uložený materiál sa ešte z bezpečnostných dôvodov pokladá penová vložka.
Chladiaci box má zosilnené a veľmi dobre padnúce tesnenie, aby veko doliehalo tesne k hlavnej nádobe. Box má rukoväť, ktorej presunutím sprava doľava box uzavriete/otvoríte. 
Vlastnosti:
pre transport vakcín a liečiv
udrží chlad až po dobu 41 hodín aj pri vysokej vonkajšej teplote
8 chladiacich plniteľných vložiek súčasťou balenia
špeciálna izolácia z veľmi hustej PU peny
jednoduché zatváranie pomocou rukoväte
penová vložka pod vekom
padnúce a zosilnené tesnenia
vonkajšie rozmery: 28 cm × 25 cm × 32 cm ±0,5cm
vnútorné rozmery: 22 cm × 18 cm × 24 cm ±0,5cm
hmotnosť: 2 kg ±0,1kg
objem: 2,5 l ±0,1l</t>
  </si>
  <si>
    <t>Skrinka na zdravotnícky materiál s minimálnymi rozmermi 280x300x400mm (š-v-d)
skrinky musia byť modulárne s možnosťou vzájomného spájania a zväčšovania ich objemu
Modulárna hliniková skrinka s uchytením do systému INTRAXX, prednú čas tvoria dvierka otvaráné nahor z číreho plexi skla. Boky skrinky su vypolstrované.</t>
  </si>
  <si>
    <t xml:space="preserve">Bočnica skrinky kompatibilná so skrinkou do sanitky z riadku 45. </t>
  </si>
  <si>
    <r>
      <t xml:space="preserve">Poloautomatický externý defibrilátor pre účely MV SR; podanie bifázického výboja s možnosťou použitia u dospelých a detských pacientov; čas podania výboja po prerušení KPR menej ako &lt; 10s
max. čas od zapnutia po podanie výboja menej ako &lt; 15s; kompenzácia odporu; vyhodnotenie správnej hĺbky a frekvencie kompresií pri KPR; piktogramy s hlasovými pokynmi pre jednoduchšiu obsluhu a použitie prístroja; hlasová navigácia v slovenskom alebo v českom jazyku; nezávislé hlasové nahrávanie; automatický test funkčnosti prístroja; zobrazenie stavu zariadenia, batérie a elektród ; pamäť min. 5 hod; prevádzková teplota min. od -10 °C až +55 °C; ochrana pred prachom a vodou min. IP55 ; bezúdržbová batéria, životnosť minimálne 4 roky; výdrž batérie min. 200 výbojov alebo 5 hod monitorovania; zobrazenie EKG krivky a HR na displeji prístroja; prístroj musí umožňovať použitie na; mokrej alebo vodivej podlahe ; hmotnosť prístroja vrátane batérie maximálne 2,5 kg; odolný voči; vibráciám a nárazom podľa DIN EN1789 ; odolný voči pádu z min. 1,2 m; musí umožňovať; telemetrický systém vzdialeného dohľadu nad aktuálnym stavom prevádzky AED pre centrálny; monitoring, vrátane monitorovania, stav batérie, exspirácia elektród; musí umožňovať telemetrický upgrade a zmenu nastavených parametrov; musí umožňovať prenos dát o zásahu z pamäte prístroja cez telemetrický systém vzdialeného dohľadu;  ; výrobcom vydané potvrdenie o splnení technickej špecifikácie; súčasťou dodávky musí byť: AED prístroj, ochranná taška, 1ks jednorazová nalepovacia defibrilačná elektróda pre deti a dospelých, návod na obsluhu v slovenskom jazyku; možnosť vzdialenej kontroly prístroja a diagnostiky porúch.                                                                                 
Príslušenstvo k prístroju musí spĺňať požiadavky kladené na príslušenstvo viď nižšie. </t>
    </r>
    <r>
      <rPr>
        <sz val="11"/>
        <rFont val="Arial"/>
        <family val="2"/>
        <charset val="238"/>
      </rPr>
      <t>Výrobcom potvrdené kompletnej technickej vrátane požiadavok obstarávateľa špecifikácie s prekladom.</t>
    </r>
  </si>
  <si>
    <r>
      <t xml:space="preserve">Poloautomatický externý defibrilátor pre účely MV SR
podanie bifázického výboja s možnosťou použitia u dospelých a detských pacientov
čas podania výboja po prerušení KPR menej ako &lt; 10s
max. čas od zapnutia po podanie výboja menej ako &lt; 10s
kompenzácia odporu
automatická detekcia kardiostimulátora
hlasové pokyny pre jednoduchšiu obsluhu prístroja vrátane pokynov k resuscitácií dospelých a pokynov pre pediatrickú resuscitáciu 
automatický denný test funkčnosti prístroja
zobrazenie stavu zariadenia 
hlásenie odpojených alebo poškodených elektród, nesprávnej aplikácie elektród na pacienta
prevádzková teplota min. od -10 °C až +55 °C
ochrana pred prachom a vodou min. IP55 
bezúdržbová batéria, životnosť minimálne 4 roky
výdrž batérie min. 200 výbojov alebo 4 hod monitorovania
prístroj musí umožňovať použitie na mokrej alebo vodivej podlahe 
počas liečby pacienta pomocou defibrilátora musí AED umožňovať použitie mobilného telefónu alebo vysielačky
</t>
    </r>
    <r>
      <rPr>
        <sz val="11"/>
        <color theme="1"/>
        <rFont val="Arial"/>
        <family val="2"/>
      </rPr>
      <t>hmotnosť prístroja vrátane batérie maximálne 2,5 kg</t>
    </r>
    <r>
      <rPr>
        <sz val="11"/>
        <color theme="1"/>
        <rFont val="Arial"/>
        <family val="2"/>
        <charset val="238"/>
      </rPr>
      <t xml:space="preserve">
odolný voči pádu z min. 1,2 m
výrobcom vydané potvrdenie o splnení technickej špecifikácie
súčasťou dodávky musí byť: AED prístroj, ochranná taška, 1ks jednorazová nalepovacia defibrilačná elektróda pre deti a dospelých, návod na obsluhu v slovenskom jazyku. Príslušenstvo k prístroju musí spĺňať požiadavky kladené na príslušenstvo viď nižšie. </t>
    </r>
    <r>
      <rPr>
        <sz val="11"/>
        <rFont val="Arial"/>
        <family val="2"/>
        <charset val="238"/>
      </rPr>
      <t>Výrobcom potvrdené kompletnej technickej vrátane požiadavok obstarávateľa špecifikácie s prekladom.</t>
    </r>
  </si>
  <si>
    <t>Zdravotnícke vybavenie - časť 1  Výkaz-výmer</t>
  </si>
  <si>
    <t xml:space="preserve">AED   s možnosťou  simulácie funkcie poloautomatického alebo automatického módu; postup navádzania záchrancu pri použití AED – v slovenskom alebo v českom jazyku; možnosť dokúpiť verziu v anglickom jazyku; vyberateľný modul obsahuje inštrukcie podľa aktuálnych smerníc; jednoduchá zmena Softwaru  v prípade zmeny  Guidelines pri poskytovaní prvej pomoci; prístroj obsahuje predzapojenú sadu tréningových elektród, batérie, návod k použitiu, transportnú brašňu a diaľkový ovládač; päť vstavaných scenárov; voľba scenára stlačením tlačidla.
• výboj, výboj, výboj • výboj, bez výboja, bez výboja • bez výboja, bez výboja, bez výboja • výboj, bez výboja, výboj • výboj, výboj, bez výboja
ovládanie hlasitosti reči simulátora; elektródy možno použiť opakovane, univerzálne pre deti aj dospelých; tréningové elektródy, rovnako ako reálne je nutné pred použitím vybrať z ochranného púzdra a odlepiť z podložky; elektródy sú bez elektrického potenciálu - simulátor je možné  bezpečne použiť  na figurantoch a figurínach; AED s funkciou automatickej  detekcie  nalepenia elektród na figuranta alebo resuscitačný simulátor; bez  detekcie nalepenia elektród scenár nebude pokračovať do kroku vyhodnotenia  rytmu EKG; výmena  elektród bez nutnosti meniť prívodné káble
elektrody sú predzapojené; lepidlo na silikónovej báze nanesené na penové podušky zabezpečuje jednoduché pripevnenie i odstránenie elektród
AED s  nastavením metronómu – zapnúť/vypnúť
AED s nastavením hlásenia  ventilácie – 30:2, alebo len  kompresie
Diaľkový ovládač pre ovládanie AED trénera
Tlačidlá pre ovládanie : • simulácia zle pripevnených elektród • upozornenie na príliš plytké kompresie hrudníka • pozastavenie prebiehajúceho scenára • voľba scenára • ovládanie hlasitosti
Kompatibilné s každou tréningovou figurínou; možnosť prepnúť do detského režimu jednoduchým stlačením tlačidla
rozmery : max 25x30x10cm
hmotnosť : maximálne 1kg ± 0,1kg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</si>
</sst>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charset val="238"/>
      <scheme val="minor"/>
    </font>
    <font>
      <sz val="11"/>
      <color indexed="8"/>
      <name val="Calibri"/>
      <family val="2"/>
      <charset val="238"/>
    </font>
    <font>
      <b/>
      <sz val="11"/>
      <color indexed="8"/>
      <name val="Arial"/>
      <family val="2"/>
      <charset val="238"/>
    </font>
    <font>
      <sz val="8"/>
      <name val="Calibri"/>
      <family val="2"/>
      <charset val="238"/>
      <scheme val="minor"/>
    </font>
    <font>
      <b/>
      <sz val="11"/>
      <color theme="1"/>
      <name val="Calibri"/>
      <family val="2"/>
      <charset val="238"/>
      <scheme val="minor"/>
    </font>
    <font>
      <sz val="11"/>
      <color theme="1"/>
      <name val="Calibri"/>
      <family val="2"/>
      <charset val="238"/>
      <scheme val="minor"/>
    </font>
    <font>
      <sz val="11"/>
      <color theme="1"/>
      <name val="Arial"/>
      <family val="2"/>
      <charset val="238"/>
    </font>
    <font>
      <sz val="11"/>
      <color rgb="FF000000"/>
      <name val="Arial"/>
      <family val="2"/>
      <charset val="238"/>
    </font>
    <font>
      <sz val="11"/>
      <name val="Arial"/>
      <family val="2"/>
      <charset val="238"/>
    </font>
    <font>
      <sz val="11"/>
      <color rgb="FFFF0000"/>
      <name val="Arial"/>
      <family val="2"/>
      <charset val="238"/>
    </font>
    <font>
      <sz val="11"/>
      <color theme="1"/>
      <name val="Arial"/>
      <family val="2"/>
    </font>
    <font>
      <b/>
      <sz val="12"/>
      <color theme="1"/>
      <name val="Calibri"/>
      <family val="2"/>
      <charset val="238"/>
      <scheme val="minor"/>
    </font>
  </fonts>
  <fills count="5">
    <fill>
      <patternFill patternType="none"/>
    </fill>
    <fill>
      <patternFill patternType="gray125"/>
    </fill>
    <fill>
      <patternFill patternType="solid">
        <fgColor indexed="29"/>
        <bgColor indexed="52"/>
      </patternFill>
    </fill>
    <fill>
      <patternFill patternType="solid">
        <fgColor rgb="FFFFFF00"/>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5" fillId="0" borderId="0"/>
  </cellStyleXfs>
  <cellXfs count="31">
    <xf numFmtId="0" fontId="0" fillId="0" borderId="0" xfId="0"/>
    <xf numFmtId="0" fontId="0" fillId="0" borderId="0" xfId="0" applyAlignment="1">
      <alignment horizontal="center" vertical="center"/>
    </xf>
    <xf numFmtId="4" fontId="0" fillId="0" borderId="0" xfId="0" applyNumberFormat="1" applyAlignment="1">
      <alignment horizontal="center" vertical="center"/>
    </xf>
    <xf numFmtId="4" fontId="0" fillId="0" borderId="0" xfId="0" applyNumberFormat="1"/>
    <xf numFmtId="0" fontId="2" fillId="2" borderId="1" xfId="1" applyFont="1" applyFill="1" applyBorder="1" applyAlignment="1" applyProtection="1">
      <alignment horizontal="center" vertical="center" wrapText="1"/>
      <protection locked="0"/>
    </xf>
    <xf numFmtId="4" fontId="2" fillId="2" borderId="1" xfId="1"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0" borderId="1" xfId="2" applyFont="1" applyBorder="1" applyAlignment="1">
      <alignment horizontal="left" vertical="center" wrapText="1"/>
    </xf>
    <xf numFmtId="1" fontId="6" fillId="0" borderId="1" xfId="0" applyNumberFormat="1" applyFont="1" applyBorder="1" applyAlignment="1">
      <alignment horizontal="center" vertical="center"/>
    </xf>
    <xf numFmtId="0" fontId="6" fillId="0" borderId="1" xfId="0" applyNumberFormat="1"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center" vertical="center"/>
    </xf>
    <xf numFmtId="9" fontId="6" fillId="0" borderId="1" xfId="0" applyNumberFormat="1" applyFont="1" applyBorder="1" applyAlignment="1">
      <alignment horizontal="center" vertical="center"/>
    </xf>
    <xf numFmtId="4" fontId="6" fillId="0" borderId="1" xfId="0" applyNumberFormat="1" applyFont="1" applyBorder="1" applyAlignment="1">
      <alignment horizontal="center" vertical="center"/>
    </xf>
    <xf numFmtId="1" fontId="6" fillId="0" borderId="1" xfId="0" applyNumberFormat="1" applyFont="1" applyBorder="1" applyAlignment="1">
      <alignment horizontal="center" vertical="center"/>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0" fillId="0" borderId="1" xfId="0" applyBorder="1" applyAlignment="1">
      <alignment horizontal="center" vertical="center"/>
    </xf>
    <xf numFmtId="0" fontId="7" fillId="0" borderId="1" xfId="0" applyFont="1" applyFill="1" applyBorder="1" applyAlignment="1">
      <alignment horizontal="left" vertical="center" wrapText="1"/>
    </xf>
    <xf numFmtId="4" fontId="0" fillId="0" borderId="1" xfId="0" applyNumberFormat="1" applyBorder="1" applyAlignment="1">
      <alignment horizontal="center" vertical="center"/>
    </xf>
    <xf numFmtId="4" fontId="0" fillId="4" borderId="0" xfId="0" applyNumberFormat="1" applyFill="1"/>
    <xf numFmtId="4" fontId="4" fillId="4" borderId="0" xfId="0" applyNumberFormat="1" applyFont="1" applyFill="1"/>
    <xf numFmtId="4" fontId="4" fillId="3" borderId="1" xfId="0" applyNumberFormat="1" applyFont="1" applyFill="1" applyBorder="1" applyAlignment="1">
      <alignment horizontal="center"/>
    </xf>
    <xf numFmtId="0" fontId="10" fillId="0" borderId="1" xfId="0" applyFont="1" applyBorder="1" applyAlignment="1">
      <alignment horizontal="left" vertical="center" wrapText="1"/>
    </xf>
    <xf numFmtId="0" fontId="11" fillId="0" borderId="0" xfId="0" applyFont="1" applyAlignment="1">
      <alignment horizontal="center" vertical="center"/>
    </xf>
    <xf numFmtId="0" fontId="6" fillId="0" borderId="1" xfId="0" applyFont="1" applyFill="1" applyBorder="1" applyAlignment="1">
      <alignment horizontal="center" vertical="center"/>
    </xf>
  </cellXfs>
  <cellStyles count="3">
    <cellStyle name="Normálna" xfId="0" builtinId="0"/>
    <cellStyle name="normální 2" xfId="1"/>
    <cellStyle name="normální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3"/>
  <sheetViews>
    <sheetView tabSelected="1" zoomScale="91" zoomScaleNormal="91" workbookViewId="0">
      <pane ySplit="2" topLeftCell="A23" activePane="bottomLeft" state="frozen"/>
      <selection pane="bottomLeft" activeCell="E32" sqref="E32"/>
    </sheetView>
  </sheetViews>
  <sheetFormatPr defaultRowHeight="15" x14ac:dyDescent="0.25"/>
  <cols>
    <col min="1" max="1" width="9.28515625" style="1" bestFit="1" customWidth="1"/>
    <col min="2" max="2" width="28" customWidth="1"/>
    <col min="3" max="3" width="88.28515625" style="1" customWidth="1"/>
    <col min="4" max="4" width="12.28515625" style="1" customWidth="1"/>
    <col min="5" max="5" width="11.7109375" style="1" customWidth="1"/>
    <col min="6" max="6" width="18.28515625" style="2" customWidth="1"/>
    <col min="7" max="7" width="9.28515625" style="1" bestFit="1" customWidth="1"/>
    <col min="8" max="8" width="15.28515625" style="3" customWidth="1"/>
    <col min="9" max="9" width="22.7109375" style="3" customWidth="1"/>
    <col min="10" max="10" width="20.5703125" style="3" customWidth="1"/>
  </cols>
  <sheetData>
    <row r="1" spans="1:10" ht="15.75" x14ac:dyDescent="0.25">
      <c r="C1" s="29" t="s">
        <v>104</v>
      </c>
    </row>
    <row r="2" spans="1:10" ht="45" x14ac:dyDescent="0.25">
      <c r="A2" s="4" t="s">
        <v>2</v>
      </c>
      <c r="B2" s="4" t="s">
        <v>0</v>
      </c>
      <c r="C2" s="4" t="s">
        <v>1</v>
      </c>
      <c r="D2" s="4" t="s">
        <v>66</v>
      </c>
      <c r="E2" s="4" t="s">
        <v>65</v>
      </c>
      <c r="F2" s="5" t="s">
        <v>4</v>
      </c>
      <c r="G2" s="4" t="s">
        <v>71</v>
      </c>
      <c r="H2" s="5" t="s">
        <v>3</v>
      </c>
      <c r="I2" s="5" t="s">
        <v>5</v>
      </c>
      <c r="J2" s="5" t="s">
        <v>6</v>
      </c>
    </row>
    <row r="3" spans="1:10" ht="342" x14ac:dyDescent="0.25">
      <c r="A3" s="17">
        <v>1</v>
      </c>
      <c r="B3" s="13" t="s">
        <v>47</v>
      </c>
      <c r="C3" s="28" t="s">
        <v>102</v>
      </c>
      <c r="D3" s="19" t="s">
        <v>67</v>
      </c>
      <c r="E3" s="14">
        <v>500</v>
      </c>
      <c r="F3" s="16">
        <v>0</v>
      </c>
      <c r="G3" s="15"/>
      <c r="H3" s="16">
        <v>0</v>
      </c>
      <c r="I3" s="16">
        <v>0</v>
      </c>
      <c r="J3" s="16">
        <f>SUM(H3*E3)</f>
        <v>0</v>
      </c>
    </row>
    <row r="4" spans="1:10" ht="42.75" x14ac:dyDescent="0.25">
      <c r="A4" s="11">
        <v>2</v>
      </c>
      <c r="B4" s="9" t="s">
        <v>7</v>
      </c>
      <c r="C4" s="7" t="s">
        <v>55</v>
      </c>
      <c r="D4" s="19" t="s">
        <v>67</v>
      </c>
      <c r="E4" s="6">
        <v>700</v>
      </c>
      <c r="F4" s="16">
        <v>0</v>
      </c>
      <c r="G4" s="15"/>
      <c r="H4" s="16">
        <v>0</v>
      </c>
      <c r="I4" s="16">
        <v>0</v>
      </c>
      <c r="J4" s="16">
        <v>0</v>
      </c>
    </row>
    <row r="5" spans="1:10" ht="28.5" x14ac:dyDescent="0.25">
      <c r="A5" s="11">
        <v>3</v>
      </c>
      <c r="B5" s="9" t="s">
        <v>8</v>
      </c>
      <c r="C5" s="7" t="s">
        <v>56</v>
      </c>
      <c r="D5" s="19" t="s">
        <v>67</v>
      </c>
      <c r="E5" s="6">
        <v>350</v>
      </c>
      <c r="F5" s="16">
        <v>0</v>
      </c>
      <c r="G5" s="15"/>
      <c r="H5" s="16">
        <f t="shared" ref="H5:H39" si="0">SUM(F5*0.23)+F5</f>
        <v>0</v>
      </c>
      <c r="I5" s="16">
        <f t="shared" ref="I5:I39" si="1">SUM(E5*F5)</f>
        <v>0</v>
      </c>
      <c r="J5" s="16">
        <f t="shared" ref="J5:J39" si="2">SUM(H5*E5)</f>
        <v>0</v>
      </c>
    </row>
    <row r="6" spans="1:10" ht="57" x14ac:dyDescent="0.25">
      <c r="A6" s="12">
        <v>4</v>
      </c>
      <c r="B6" s="8" t="s">
        <v>9</v>
      </c>
      <c r="C6" s="28" t="s">
        <v>80</v>
      </c>
      <c r="D6" s="19" t="s">
        <v>69</v>
      </c>
      <c r="E6" s="6">
        <v>300</v>
      </c>
      <c r="F6" s="16">
        <v>0</v>
      </c>
      <c r="G6" s="15"/>
      <c r="H6" s="16">
        <f t="shared" si="0"/>
        <v>0</v>
      </c>
      <c r="I6" s="16">
        <f t="shared" si="1"/>
        <v>0</v>
      </c>
      <c r="J6" s="16">
        <f t="shared" si="2"/>
        <v>0</v>
      </c>
    </row>
    <row r="7" spans="1:10" ht="42.75" x14ac:dyDescent="0.25">
      <c r="A7" s="12">
        <v>5</v>
      </c>
      <c r="B7" s="8" t="s">
        <v>10</v>
      </c>
      <c r="C7" s="7" t="s">
        <v>57</v>
      </c>
      <c r="D7" s="19" t="s">
        <v>68</v>
      </c>
      <c r="E7" s="6">
        <v>30</v>
      </c>
      <c r="F7" s="16">
        <v>0</v>
      </c>
      <c r="G7" s="15"/>
      <c r="H7" s="16">
        <f t="shared" si="0"/>
        <v>0</v>
      </c>
      <c r="I7" s="16">
        <f t="shared" si="1"/>
        <v>0</v>
      </c>
      <c r="J7" s="16">
        <f t="shared" si="2"/>
        <v>0</v>
      </c>
    </row>
    <row r="8" spans="1:10" ht="71.25" x14ac:dyDescent="0.25">
      <c r="A8" s="12">
        <v>6</v>
      </c>
      <c r="B8" s="8" t="s">
        <v>11</v>
      </c>
      <c r="C8" s="7" t="s">
        <v>77</v>
      </c>
      <c r="D8" s="19" t="s">
        <v>69</v>
      </c>
      <c r="E8" s="6">
        <v>30</v>
      </c>
      <c r="F8" s="16">
        <v>0</v>
      </c>
      <c r="G8" s="15"/>
      <c r="H8" s="16">
        <f t="shared" si="0"/>
        <v>0</v>
      </c>
      <c r="I8" s="16">
        <f t="shared" si="1"/>
        <v>0</v>
      </c>
      <c r="J8" s="16">
        <f t="shared" si="2"/>
        <v>0</v>
      </c>
    </row>
    <row r="9" spans="1:10" ht="71.25" x14ac:dyDescent="0.25">
      <c r="A9" s="12">
        <v>7</v>
      </c>
      <c r="B9" s="8" t="s">
        <v>12</v>
      </c>
      <c r="C9" s="7" t="s">
        <v>58</v>
      </c>
      <c r="D9" s="19" t="s">
        <v>69</v>
      </c>
      <c r="E9" s="6">
        <v>50</v>
      </c>
      <c r="F9" s="16">
        <v>0</v>
      </c>
      <c r="G9" s="15"/>
      <c r="H9" s="16">
        <f t="shared" si="0"/>
        <v>0</v>
      </c>
      <c r="I9" s="16">
        <f t="shared" si="1"/>
        <v>0</v>
      </c>
      <c r="J9" s="16">
        <f t="shared" si="2"/>
        <v>0</v>
      </c>
    </row>
    <row r="10" spans="1:10" ht="28.5" x14ac:dyDescent="0.25">
      <c r="A10" s="12">
        <v>8</v>
      </c>
      <c r="B10" s="9" t="s">
        <v>13</v>
      </c>
      <c r="C10" s="7" t="s">
        <v>59</v>
      </c>
      <c r="D10" s="19" t="s">
        <v>69</v>
      </c>
      <c r="E10" s="6">
        <v>10</v>
      </c>
      <c r="F10" s="16">
        <v>0</v>
      </c>
      <c r="G10" s="15"/>
      <c r="H10" s="16">
        <f t="shared" si="0"/>
        <v>0</v>
      </c>
      <c r="I10" s="16">
        <f t="shared" si="1"/>
        <v>0</v>
      </c>
      <c r="J10" s="16">
        <f t="shared" si="2"/>
        <v>0</v>
      </c>
    </row>
    <row r="11" spans="1:10" ht="28.5" x14ac:dyDescent="0.25">
      <c r="A11" s="12">
        <v>9</v>
      </c>
      <c r="B11" s="9" t="s">
        <v>15</v>
      </c>
      <c r="C11" s="7" t="s">
        <v>60</v>
      </c>
      <c r="D11" s="19" t="s">
        <v>69</v>
      </c>
      <c r="E11" s="6">
        <v>10</v>
      </c>
      <c r="F11" s="16">
        <v>0</v>
      </c>
      <c r="G11" s="15"/>
      <c r="H11" s="16">
        <f t="shared" si="0"/>
        <v>0</v>
      </c>
      <c r="I11" s="16">
        <f t="shared" si="1"/>
        <v>0</v>
      </c>
      <c r="J11" s="16">
        <f t="shared" si="2"/>
        <v>0</v>
      </c>
    </row>
    <row r="12" spans="1:10" ht="71.25" x14ac:dyDescent="0.25">
      <c r="A12" s="12">
        <v>10</v>
      </c>
      <c r="B12" s="9" t="s">
        <v>14</v>
      </c>
      <c r="C12" s="18" t="s">
        <v>84</v>
      </c>
      <c r="D12" s="19" t="s">
        <v>69</v>
      </c>
      <c r="E12" s="6">
        <v>30</v>
      </c>
      <c r="F12" s="16">
        <v>0</v>
      </c>
      <c r="G12" s="15"/>
      <c r="H12" s="16">
        <f t="shared" si="0"/>
        <v>0</v>
      </c>
      <c r="I12" s="16">
        <f t="shared" si="1"/>
        <v>0</v>
      </c>
      <c r="J12" s="16">
        <f t="shared" si="2"/>
        <v>0</v>
      </c>
    </row>
    <row r="13" spans="1:10" ht="28.5" x14ac:dyDescent="0.25">
      <c r="A13" s="12">
        <v>11</v>
      </c>
      <c r="B13" s="9" t="s">
        <v>16</v>
      </c>
      <c r="C13" s="13" t="s">
        <v>81</v>
      </c>
      <c r="D13" s="20" t="s">
        <v>69</v>
      </c>
      <c r="E13" s="6">
        <v>40</v>
      </c>
      <c r="F13" s="16">
        <v>0</v>
      </c>
      <c r="G13" s="15"/>
      <c r="H13" s="16">
        <f t="shared" si="0"/>
        <v>0</v>
      </c>
      <c r="I13" s="16">
        <f t="shared" si="1"/>
        <v>0</v>
      </c>
      <c r="J13" s="16">
        <f t="shared" si="2"/>
        <v>0</v>
      </c>
    </row>
    <row r="14" spans="1:10" ht="28.5" x14ac:dyDescent="0.25">
      <c r="A14" s="12">
        <v>12</v>
      </c>
      <c r="B14" s="9" t="s">
        <v>48</v>
      </c>
      <c r="C14" s="18" t="s">
        <v>98</v>
      </c>
      <c r="D14" s="19" t="s">
        <v>69</v>
      </c>
      <c r="E14" s="6">
        <v>40</v>
      </c>
      <c r="F14" s="16">
        <v>0</v>
      </c>
      <c r="G14" s="15"/>
      <c r="H14" s="16">
        <f t="shared" si="0"/>
        <v>0</v>
      </c>
      <c r="I14" s="16">
        <f t="shared" si="1"/>
        <v>0</v>
      </c>
      <c r="J14" s="16">
        <f t="shared" si="2"/>
        <v>0</v>
      </c>
    </row>
    <row r="15" spans="1:10" ht="28.5" x14ac:dyDescent="0.25">
      <c r="A15" s="11">
        <v>13</v>
      </c>
      <c r="B15" s="9" t="s">
        <v>49</v>
      </c>
      <c r="C15" s="9" t="s">
        <v>61</v>
      </c>
      <c r="D15" s="21" t="s">
        <v>69</v>
      </c>
      <c r="E15" s="6">
        <v>40</v>
      </c>
      <c r="F15" s="16">
        <v>0</v>
      </c>
      <c r="G15" s="15"/>
      <c r="H15" s="16">
        <f t="shared" si="0"/>
        <v>0</v>
      </c>
      <c r="I15" s="16">
        <f t="shared" si="1"/>
        <v>0</v>
      </c>
      <c r="J15" s="16">
        <f t="shared" si="2"/>
        <v>0</v>
      </c>
    </row>
    <row r="16" spans="1:10" x14ac:dyDescent="0.25">
      <c r="A16" s="11">
        <v>14</v>
      </c>
      <c r="B16" s="8" t="s">
        <v>50</v>
      </c>
      <c r="C16" s="7" t="s">
        <v>50</v>
      </c>
      <c r="D16" s="19" t="s">
        <v>67</v>
      </c>
      <c r="E16" s="6">
        <v>100</v>
      </c>
      <c r="F16" s="16">
        <v>0</v>
      </c>
      <c r="G16" s="15"/>
      <c r="H16" s="16">
        <f t="shared" si="0"/>
        <v>0</v>
      </c>
      <c r="I16" s="16">
        <f t="shared" si="1"/>
        <v>0</v>
      </c>
      <c r="J16" s="16">
        <f t="shared" si="2"/>
        <v>0</v>
      </c>
    </row>
    <row r="17" spans="1:10" ht="370.5" x14ac:dyDescent="0.25">
      <c r="A17" s="11">
        <v>15</v>
      </c>
      <c r="B17" s="8" t="s">
        <v>51</v>
      </c>
      <c r="C17" s="18" t="s">
        <v>103</v>
      </c>
      <c r="D17" s="19" t="s">
        <v>67</v>
      </c>
      <c r="E17" s="6">
        <v>500</v>
      </c>
      <c r="F17" s="16">
        <v>0</v>
      </c>
      <c r="G17" s="15"/>
      <c r="H17" s="16">
        <f t="shared" si="0"/>
        <v>0</v>
      </c>
      <c r="I17" s="16">
        <f t="shared" si="1"/>
        <v>0</v>
      </c>
      <c r="J17" s="16">
        <f t="shared" si="2"/>
        <v>0</v>
      </c>
    </row>
    <row r="18" spans="1:10" ht="71.25" x14ac:dyDescent="0.25">
      <c r="A18" s="11">
        <v>16</v>
      </c>
      <c r="B18" s="9" t="s">
        <v>30</v>
      </c>
      <c r="C18" s="7" t="s">
        <v>85</v>
      </c>
      <c r="D18" s="19" t="s">
        <v>67</v>
      </c>
      <c r="E18" s="6">
        <v>600</v>
      </c>
      <c r="F18" s="16">
        <v>0</v>
      </c>
      <c r="G18" s="15"/>
      <c r="H18" s="16">
        <f t="shared" si="0"/>
        <v>0</v>
      </c>
      <c r="I18" s="16">
        <f t="shared" si="1"/>
        <v>0</v>
      </c>
      <c r="J18" s="16">
        <f t="shared" si="2"/>
        <v>0</v>
      </c>
    </row>
    <row r="19" spans="1:10" ht="57" x14ac:dyDescent="0.25">
      <c r="A19" s="11">
        <v>17</v>
      </c>
      <c r="B19" s="9" t="s">
        <v>29</v>
      </c>
      <c r="C19" s="7" t="s">
        <v>75</v>
      </c>
      <c r="D19" s="19" t="s">
        <v>69</v>
      </c>
      <c r="E19" s="6">
        <v>300</v>
      </c>
      <c r="F19" s="16">
        <v>0</v>
      </c>
      <c r="G19" s="15"/>
      <c r="H19" s="16">
        <f t="shared" si="0"/>
        <v>0</v>
      </c>
      <c r="I19" s="16">
        <f t="shared" si="1"/>
        <v>0</v>
      </c>
      <c r="J19" s="16">
        <f t="shared" si="2"/>
        <v>0</v>
      </c>
    </row>
    <row r="20" spans="1:10" ht="28.5" x14ac:dyDescent="0.25">
      <c r="A20" s="11">
        <v>18</v>
      </c>
      <c r="B20" s="9" t="s">
        <v>17</v>
      </c>
      <c r="C20" s="7" t="s">
        <v>62</v>
      </c>
      <c r="D20" s="19" t="s">
        <v>69</v>
      </c>
      <c r="E20" s="6">
        <v>20</v>
      </c>
      <c r="F20" s="16">
        <v>0</v>
      </c>
      <c r="G20" s="15"/>
      <c r="H20" s="16">
        <f t="shared" si="0"/>
        <v>0</v>
      </c>
      <c r="I20" s="16">
        <f t="shared" si="1"/>
        <v>0</v>
      </c>
      <c r="J20" s="16">
        <f t="shared" si="2"/>
        <v>0</v>
      </c>
    </row>
    <row r="21" spans="1:10" ht="57" x14ac:dyDescent="0.25">
      <c r="A21" s="11">
        <v>19</v>
      </c>
      <c r="B21" s="9" t="s">
        <v>18</v>
      </c>
      <c r="C21" s="18" t="s">
        <v>82</v>
      </c>
      <c r="D21" s="19" t="s">
        <v>69</v>
      </c>
      <c r="E21" s="6">
        <v>10</v>
      </c>
      <c r="F21" s="16">
        <v>0</v>
      </c>
      <c r="G21" s="15"/>
      <c r="H21" s="16">
        <f t="shared" si="0"/>
        <v>0</v>
      </c>
      <c r="I21" s="16">
        <f t="shared" si="1"/>
        <v>0</v>
      </c>
      <c r="J21" s="16">
        <f t="shared" si="2"/>
        <v>0</v>
      </c>
    </row>
    <row r="22" spans="1:10" ht="399" x14ac:dyDescent="0.25">
      <c r="A22" s="17">
        <v>20</v>
      </c>
      <c r="B22" s="13" t="s">
        <v>19</v>
      </c>
      <c r="C22" s="28" t="s">
        <v>105</v>
      </c>
      <c r="D22" s="19" t="s">
        <v>67</v>
      </c>
      <c r="E22" s="14">
        <v>150</v>
      </c>
      <c r="F22" s="16">
        <v>0</v>
      </c>
      <c r="G22" s="15"/>
      <c r="H22" s="16">
        <f t="shared" si="0"/>
        <v>0</v>
      </c>
      <c r="I22" s="16">
        <f t="shared" si="1"/>
        <v>0</v>
      </c>
      <c r="J22" s="16">
        <f t="shared" si="2"/>
        <v>0</v>
      </c>
    </row>
    <row r="23" spans="1:10" ht="28.5" x14ac:dyDescent="0.25">
      <c r="A23" s="11">
        <v>21</v>
      </c>
      <c r="B23" s="9" t="s">
        <v>46</v>
      </c>
      <c r="C23" s="7" t="s">
        <v>76</v>
      </c>
      <c r="D23" s="19" t="s">
        <v>67</v>
      </c>
      <c r="E23" s="6">
        <v>300</v>
      </c>
      <c r="F23" s="16">
        <v>0</v>
      </c>
      <c r="G23" s="15"/>
      <c r="H23" s="16">
        <f t="shared" si="0"/>
        <v>0</v>
      </c>
      <c r="I23" s="16">
        <f t="shared" si="1"/>
        <v>0</v>
      </c>
      <c r="J23" s="16">
        <f t="shared" si="2"/>
        <v>0</v>
      </c>
    </row>
    <row r="24" spans="1:10" ht="85.5" x14ac:dyDescent="0.25">
      <c r="A24" s="11">
        <v>22</v>
      </c>
      <c r="B24" s="9" t="s">
        <v>22</v>
      </c>
      <c r="C24" s="7" t="s">
        <v>86</v>
      </c>
      <c r="D24" s="19" t="s">
        <v>67</v>
      </c>
      <c r="E24" s="6">
        <v>400</v>
      </c>
      <c r="F24" s="16">
        <v>0</v>
      </c>
      <c r="G24" s="15"/>
      <c r="H24" s="16">
        <f t="shared" si="0"/>
        <v>0</v>
      </c>
      <c r="I24" s="16">
        <f t="shared" si="1"/>
        <v>0</v>
      </c>
      <c r="J24" s="16">
        <f t="shared" si="2"/>
        <v>0</v>
      </c>
    </row>
    <row r="25" spans="1:10" ht="85.5" x14ac:dyDescent="0.25">
      <c r="A25" s="11">
        <v>23</v>
      </c>
      <c r="B25" s="9" t="s">
        <v>20</v>
      </c>
      <c r="C25" s="7" t="s">
        <v>87</v>
      </c>
      <c r="D25" s="19" t="s">
        <v>67</v>
      </c>
      <c r="E25" s="6">
        <v>300</v>
      </c>
      <c r="F25" s="16">
        <v>0</v>
      </c>
      <c r="G25" s="15"/>
      <c r="H25" s="16">
        <f t="shared" si="0"/>
        <v>0</v>
      </c>
      <c r="I25" s="16">
        <f t="shared" si="1"/>
        <v>0</v>
      </c>
      <c r="J25" s="16">
        <f t="shared" si="2"/>
        <v>0</v>
      </c>
    </row>
    <row r="26" spans="1:10" ht="28.5" x14ac:dyDescent="0.25">
      <c r="A26" s="11">
        <v>24</v>
      </c>
      <c r="B26" s="9" t="s">
        <v>21</v>
      </c>
      <c r="C26" s="7" t="s">
        <v>25</v>
      </c>
      <c r="D26" s="19" t="s">
        <v>67</v>
      </c>
      <c r="E26" s="6">
        <v>200</v>
      </c>
      <c r="F26" s="16">
        <v>0</v>
      </c>
      <c r="G26" s="15"/>
      <c r="H26" s="16">
        <f t="shared" si="0"/>
        <v>0</v>
      </c>
      <c r="I26" s="16">
        <f t="shared" si="1"/>
        <v>0</v>
      </c>
      <c r="J26" s="16">
        <f t="shared" si="2"/>
        <v>0</v>
      </c>
    </row>
    <row r="27" spans="1:10" x14ac:dyDescent="0.25">
      <c r="A27" s="11">
        <v>25</v>
      </c>
      <c r="B27" s="9" t="s">
        <v>23</v>
      </c>
      <c r="C27" s="7" t="s">
        <v>26</v>
      </c>
      <c r="D27" s="1" t="s">
        <v>69</v>
      </c>
      <c r="E27" s="6">
        <v>200</v>
      </c>
      <c r="F27" s="16">
        <v>0</v>
      </c>
      <c r="G27" s="15"/>
      <c r="H27" s="16">
        <f t="shared" si="0"/>
        <v>0</v>
      </c>
      <c r="I27" s="16">
        <f t="shared" si="1"/>
        <v>0</v>
      </c>
      <c r="J27" s="16">
        <f t="shared" si="2"/>
        <v>0</v>
      </c>
    </row>
    <row r="28" spans="1:10" x14ac:dyDescent="0.25">
      <c r="A28" s="11">
        <v>26</v>
      </c>
      <c r="B28" s="9" t="s">
        <v>24</v>
      </c>
      <c r="C28" s="7" t="s">
        <v>72</v>
      </c>
      <c r="D28" s="19" t="s">
        <v>67</v>
      </c>
      <c r="E28" s="6">
        <v>200</v>
      </c>
      <c r="F28" s="16">
        <v>0</v>
      </c>
      <c r="G28" s="15"/>
      <c r="H28" s="16">
        <f t="shared" si="0"/>
        <v>0</v>
      </c>
      <c r="I28" s="16">
        <f t="shared" si="1"/>
        <v>0</v>
      </c>
      <c r="J28" s="16">
        <f t="shared" si="2"/>
        <v>0</v>
      </c>
    </row>
    <row r="29" spans="1:10" ht="28.5" x14ac:dyDescent="0.25">
      <c r="A29" s="11">
        <v>27</v>
      </c>
      <c r="B29" s="9" t="s">
        <v>45</v>
      </c>
      <c r="C29" s="7" t="s">
        <v>45</v>
      </c>
      <c r="D29" s="19" t="s">
        <v>67</v>
      </c>
      <c r="E29" s="6">
        <v>100</v>
      </c>
      <c r="F29" s="16">
        <v>0</v>
      </c>
      <c r="G29" s="15"/>
      <c r="H29" s="16">
        <f t="shared" si="0"/>
        <v>0</v>
      </c>
      <c r="I29" s="16">
        <f t="shared" si="1"/>
        <v>0</v>
      </c>
      <c r="J29" s="16">
        <f t="shared" si="2"/>
        <v>0</v>
      </c>
    </row>
    <row r="30" spans="1:10" ht="57" x14ac:dyDescent="0.25">
      <c r="A30" s="11">
        <v>28</v>
      </c>
      <c r="B30" s="9" t="s">
        <v>27</v>
      </c>
      <c r="C30" s="7" t="s">
        <v>63</v>
      </c>
      <c r="D30" s="19" t="s">
        <v>70</v>
      </c>
      <c r="E30" s="6">
        <v>10</v>
      </c>
      <c r="F30" s="16">
        <v>0</v>
      </c>
      <c r="G30" s="15"/>
      <c r="H30" s="16">
        <f t="shared" si="0"/>
        <v>0</v>
      </c>
      <c r="I30" s="16">
        <f t="shared" si="1"/>
        <v>0</v>
      </c>
      <c r="J30" s="16">
        <f t="shared" si="2"/>
        <v>0</v>
      </c>
    </row>
    <row r="31" spans="1:10" ht="42.75" x14ac:dyDescent="0.25">
      <c r="A31" s="11">
        <v>29</v>
      </c>
      <c r="B31" s="9" t="s">
        <v>39</v>
      </c>
      <c r="C31" s="7" t="s">
        <v>88</v>
      </c>
      <c r="D31" s="19" t="s">
        <v>70</v>
      </c>
      <c r="E31" s="6">
        <v>200</v>
      </c>
      <c r="F31" s="16">
        <v>0</v>
      </c>
      <c r="G31" s="15"/>
      <c r="H31" s="16">
        <f t="shared" si="0"/>
        <v>0</v>
      </c>
      <c r="I31" s="16">
        <f t="shared" si="1"/>
        <v>0</v>
      </c>
      <c r="J31" s="16">
        <f t="shared" si="2"/>
        <v>0</v>
      </c>
    </row>
    <row r="32" spans="1:10" ht="42.75" x14ac:dyDescent="0.25">
      <c r="A32" s="11">
        <v>30</v>
      </c>
      <c r="B32" s="10" t="s">
        <v>40</v>
      </c>
      <c r="C32" s="7" t="s">
        <v>89</v>
      </c>
      <c r="D32" s="19" t="s">
        <v>70</v>
      </c>
      <c r="E32" s="30">
        <v>100</v>
      </c>
      <c r="F32" s="16">
        <v>0</v>
      </c>
      <c r="G32" s="15"/>
      <c r="H32" s="16">
        <f t="shared" si="0"/>
        <v>0</v>
      </c>
      <c r="I32" s="16">
        <f t="shared" si="1"/>
        <v>0</v>
      </c>
      <c r="J32" s="16">
        <f t="shared" si="2"/>
        <v>0</v>
      </c>
    </row>
    <row r="33" spans="1:10" ht="28.5" x14ac:dyDescent="0.25">
      <c r="A33" s="11">
        <v>31</v>
      </c>
      <c r="B33" s="9" t="s">
        <v>41</v>
      </c>
      <c r="C33" s="7" t="s">
        <v>64</v>
      </c>
      <c r="D33" s="19" t="s">
        <v>69</v>
      </c>
      <c r="E33" s="6">
        <v>40</v>
      </c>
      <c r="F33" s="16">
        <v>0</v>
      </c>
      <c r="G33" s="15"/>
      <c r="H33" s="16">
        <f t="shared" si="0"/>
        <v>0</v>
      </c>
      <c r="I33" s="16">
        <f t="shared" si="1"/>
        <v>0</v>
      </c>
      <c r="J33" s="16">
        <f t="shared" si="2"/>
        <v>0</v>
      </c>
    </row>
    <row r="34" spans="1:10" ht="185.25" x14ac:dyDescent="0.25">
      <c r="A34" s="17">
        <v>32</v>
      </c>
      <c r="B34" s="9" t="s">
        <v>37</v>
      </c>
      <c r="C34" s="18" t="s">
        <v>90</v>
      </c>
      <c r="D34" s="19" t="s">
        <v>70</v>
      </c>
      <c r="E34" s="6">
        <v>50</v>
      </c>
      <c r="F34" s="16">
        <v>0</v>
      </c>
      <c r="G34" s="15"/>
      <c r="H34" s="16">
        <f t="shared" si="0"/>
        <v>0</v>
      </c>
      <c r="I34" s="16">
        <f t="shared" si="1"/>
        <v>0</v>
      </c>
      <c r="J34" s="16">
        <f t="shared" si="2"/>
        <v>0</v>
      </c>
    </row>
    <row r="35" spans="1:10" ht="156.75" x14ac:dyDescent="0.25">
      <c r="A35" s="17">
        <v>33</v>
      </c>
      <c r="B35" s="9" t="s">
        <v>38</v>
      </c>
      <c r="C35" s="18" t="s">
        <v>91</v>
      </c>
      <c r="D35" s="19" t="s">
        <v>70</v>
      </c>
      <c r="E35" s="6">
        <v>40</v>
      </c>
      <c r="F35" s="16">
        <v>0</v>
      </c>
      <c r="G35" s="15"/>
      <c r="H35" s="16">
        <f t="shared" si="0"/>
        <v>0</v>
      </c>
      <c r="I35" s="16">
        <f t="shared" si="1"/>
        <v>0</v>
      </c>
      <c r="J35" s="16">
        <f t="shared" si="2"/>
        <v>0</v>
      </c>
    </row>
    <row r="36" spans="1:10" ht="256.5" x14ac:dyDescent="0.25">
      <c r="A36" s="17">
        <v>34</v>
      </c>
      <c r="B36" s="9" t="s">
        <v>28</v>
      </c>
      <c r="C36" s="7" t="s">
        <v>92</v>
      </c>
      <c r="D36" s="19" t="s">
        <v>70</v>
      </c>
      <c r="E36" s="6">
        <v>10</v>
      </c>
      <c r="F36" s="16">
        <v>0</v>
      </c>
      <c r="G36" s="15"/>
      <c r="H36" s="16">
        <f t="shared" si="0"/>
        <v>0</v>
      </c>
      <c r="I36" s="16">
        <f t="shared" si="1"/>
        <v>0</v>
      </c>
      <c r="J36" s="16">
        <f t="shared" si="2"/>
        <v>0</v>
      </c>
    </row>
    <row r="37" spans="1:10" ht="114" x14ac:dyDescent="0.25">
      <c r="A37" s="17">
        <v>35</v>
      </c>
      <c r="B37" s="9" t="s">
        <v>31</v>
      </c>
      <c r="C37" s="18" t="s">
        <v>93</v>
      </c>
      <c r="D37" s="19" t="s">
        <v>70</v>
      </c>
      <c r="E37" s="6">
        <v>20</v>
      </c>
      <c r="F37" s="16">
        <v>0</v>
      </c>
      <c r="G37" s="15"/>
      <c r="H37" s="16">
        <f t="shared" si="0"/>
        <v>0</v>
      </c>
      <c r="I37" s="16">
        <f t="shared" si="1"/>
        <v>0</v>
      </c>
      <c r="J37" s="16">
        <f t="shared" si="2"/>
        <v>0</v>
      </c>
    </row>
    <row r="38" spans="1:10" ht="42.75" x14ac:dyDescent="0.25">
      <c r="A38" s="17">
        <v>36</v>
      </c>
      <c r="B38" s="9" t="s">
        <v>34</v>
      </c>
      <c r="C38" s="9" t="s">
        <v>96</v>
      </c>
      <c r="D38" s="21" t="s">
        <v>70</v>
      </c>
      <c r="E38" s="6">
        <v>20</v>
      </c>
      <c r="F38" s="16">
        <v>0</v>
      </c>
      <c r="G38" s="15"/>
      <c r="H38" s="16">
        <f t="shared" si="0"/>
        <v>0</v>
      </c>
      <c r="I38" s="16">
        <f t="shared" si="1"/>
        <v>0</v>
      </c>
      <c r="J38" s="16">
        <f t="shared" si="2"/>
        <v>0</v>
      </c>
    </row>
    <row r="39" spans="1:10" ht="42.75" x14ac:dyDescent="0.25">
      <c r="A39" s="17">
        <v>37</v>
      </c>
      <c r="B39" s="9" t="s">
        <v>35</v>
      </c>
      <c r="C39" s="7" t="s">
        <v>94</v>
      </c>
      <c r="D39" s="19" t="s">
        <v>70</v>
      </c>
      <c r="E39" s="6">
        <v>20</v>
      </c>
      <c r="F39" s="16">
        <v>0</v>
      </c>
      <c r="G39" s="15"/>
      <c r="H39" s="16">
        <f t="shared" si="0"/>
        <v>0</v>
      </c>
      <c r="I39" s="16">
        <f t="shared" si="1"/>
        <v>0</v>
      </c>
      <c r="J39" s="16">
        <f t="shared" si="2"/>
        <v>0</v>
      </c>
    </row>
    <row r="40" spans="1:10" ht="85.5" x14ac:dyDescent="0.25">
      <c r="A40" s="17">
        <v>38</v>
      </c>
      <c r="B40" s="9" t="s">
        <v>36</v>
      </c>
      <c r="C40" s="18" t="s">
        <v>95</v>
      </c>
      <c r="D40" s="19" t="s">
        <v>70</v>
      </c>
      <c r="E40" s="6">
        <v>20</v>
      </c>
      <c r="F40" s="16">
        <v>0</v>
      </c>
      <c r="G40" s="15"/>
      <c r="H40" s="16">
        <f t="shared" ref="H40:H48" si="3">SUM(F40*0.23)+F40</f>
        <v>0</v>
      </c>
      <c r="I40" s="16">
        <f t="shared" ref="I40:I48" si="4">SUM(E40*F40)</f>
        <v>0</v>
      </c>
      <c r="J40" s="16">
        <f t="shared" ref="J40:J48" si="5">SUM(H40*E40)</f>
        <v>0</v>
      </c>
    </row>
    <row r="41" spans="1:10" ht="42.75" x14ac:dyDescent="0.25">
      <c r="A41" s="17">
        <v>39</v>
      </c>
      <c r="B41" s="9" t="s">
        <v>32</v>
      </c>
      <c r="C41" s="18" t="s">
        <v>78</v>
      </c>
      <c r="D41" s="19" t="s">
        <v>69</v>
      </c>
      <c r="E41" s="6">
        <v>20</v>
      </c>
      <c r="F41" s="16">
        <v>0</v>
      </c>
      <c r="G41" s="15"/>
      <c r="H41" s="16">
        <f t="shared" si="3"/>
        <v>0</v>
      </c>
      <c r="I41" s="16">
        <f t="shared" si="4"/>
        <v>0</v>
      </c>
      <c r="J41" s="16">
        <f t="shared" si="5"/>
        <v>0</v>
      </c>
    </row>
    <row r="42" spans="1:10" ht="42.75" x14ac:dyDescent="0.25">
      <c r="A42" s="17">
        <v>40</v>
      </c>
      <c r="B42" s="8" t="s">
        <v>33</v>
      </c>
      <c r="C42" s="18" t="s">
        <v>79</v>
      </c>
      <c r="D42" s="19" t="s">
        <v>69</v>
      </c>
      <c r="E42" s="6">
        <v>10</v>
      </c>
      <c r="F42" s="16">
        <v>0</v>
      </c>
      <c r="G42" s="15"/>
      <c r="H42" s="16">
        <f t="shared" si="3"/>
        <v>0</v>
      </c>
      <c r="I42" s="16">
        <f t="shared" si="4"/>
        <v>0</v>
      </c>
      <c r="J42" s="16">
        <f t="shared" si="5"/>
        <v>0</v>
      </c>
    </row>
    <row r="43" spans="1:10" ht="285" x14ac:dyDescent="0.25">
      <c r="A43" s="17">
        <v>41</v>
      </c>
      <c r="B43" s="9" t="s">
        <v>42</v>
      </c>
      <c r="C43" s="18" t="s">
        <v>83</v>
      </c>
      <c r="D43" s="19" t="s">
        <v>67</v>
      </c>
      <c r="E43" s="6">
        <v>10</v>
      </c>
      <c r="F43" s="16">
        <v>0</v>
      </c>
      <c r="G43" s="15"/>
      <c r="H43" s="16">
        <f t="shared" si="3"/>
        <v>0</v>
      </c>
      <c r="I43" s="16">
        <f t="shared" si="4"/>
        <v>0</v>
      </c>
      <c r="J43" s="16">
        <f t="shared" si="5"/>
        <v>0</v>
      </c>
    </row>
    <row r="44" spans="1:10" ht="242.25" x14ac:dyDescent="0.25">
      <c r="A44" s="17">
        <v>42</v>
      </c>
      <c r="B44" s="9" t="s">
        <v>52</v>
      </c>
      <c r="C44" s="18" t="s">
        <v>97</v>
      </c>
      <c r="D44" s="19" t="s">
        <v>67</v>
      </c>
      <c r="E44" s="6">
        <v>5</v>
      </c>
      <c r="F44" s="16">
        <v>0</v>
      </c>
      <c r="G44" s="15"/>
      <c r="H44" s="16">
        <f t="shared" si="3"/>
        <v>0</v>
      </c>
      <c r="I44" s="16">
        <f t="shared" si="4"/>
        <v>0</v>
      </c>
      <c r="J44" s="16">
        <f t="shared" si="5"/>
        <v>0</v>
      </c>
    </row>
    <row r="45" spans="1:10" ht="156.75" x14ac:dyDescent="0.25">
      <c r="A45" s="17">
        <v>43</v>
      </c>
      <c r="B45" s="9" t="s">
        <v>43</v>
      </c>
      <c r="C45" s="18" t="s">
        <v>74</v>
      </c>
      <c r="D45" s="19" t="s">
        <v>69</v>
      </c>
      <c r="E45" s="6">
        <v>100</v>
      </c>
      <c r="F45" s="16">
        <v>0</v>
      </c>
      <c r="G45" s="15"/>
      <c r="H45" s="16">
        <f t="shared" si="3"/>
        <v>0</v>
      </c>
      <c r="I45" s="16">
        <f t="shared" si="4"/>
        <v>0</v>
      </c>
      <c r="J45" s="16">
        <f t="shared" si="5"/>
        <v>0</v>
      </c>
    </row>
    <row r="46" spans="1:10" ht="299.25" x14ac:dyDescent="0.25">
      <c r="A46" s="17">
        <v>44</v>
      </c>
      <c r="B46" s="9" t="s">
        <v>54</v>
      </c>
      <c r="C46" s="18" t="s">
        <v>99</v>
      </c>
      <c r="D46" s="19" t="s">
        <v>67</v>
      </c>
      <c r="E46" s="6">
        <v>5</v>
      </c>
      <c r="F46" s="16">
        <v>0</v>
      </c>
      <c r="G46" s="15"/>
      <c r="H46" s="16">
        <f t="shared" si="3"/>
        <v>0</v>
      </c>
      <c r="I46" s="16">
        <f t="shared" si="4"/>
        <v>0</v>
      </c>
      <c r="J46" s="16">
        <f t="shared" si="5"/>
        <v>0</v>
      </c>
    </row>
    <row r="47" spans="1:10" ht="57" x14ac:dyDescent="0.25">
      <c r="A47" s="17">
        <v>45</v>
      </c>
      <c r="B47" s="9" t="s">
        <v>44</v>
      </c>
      <c r="C47" s="18" t="s">
        <v>100</v>
      </c>
      <c r="D47" s="19" t="s">
        <v>69</v>
      </c>
      <c r="E47" s="6">
        <v>2</v>
      </c>
      <c r="F47" s="16">
        <v>0</v>
      </c>
      <c r="G47" s="15"/>
      <c r="H47" s="16">
        <f t="shared" si="3"/>
        <v>0</v>
      </c>
      <c r="I47" s="16">
        <f t="shared" si="4"/>
        <v>0</v>
      </c>
      <c r="J47" s="16">
        <f t="shared" si="5"/>
        <v>0</v>
      </c>
    </row>
    <row r="48" spans="1:10" x14ac:dyDescent="0.25">
      <c r="A48" s="17">
        <v>46</v>
      </c>
      <c r="B48" s="9" t="s">
        <v>53</v>
      </c>
      <c r="C48" s="7" t="s">
        <v>101</v>
      </c>
      <c r="D48" s="19" t="s">
        <v>69</v>
      </c>
      <c r="E48" s="6">
        <v>6</v>
      </c>
      <c r="F48" s="16">
        <v>0</v>
      </c>
      <c r="G48" s="15"/>
      <c r="H48" s="16">
        <f t="shared" si="3"/>
        <v>0</v>
      </c>
      <c r="I48" s="16">
        <f t="shared" si="4"/>
        <v>0</v>
      </c>
      <c r="J48" s="16">
        <f t="shared" si="5"/>
        <v>0</v>
      </c>
    </row>
    <row r="49" spans="1:10" x14ac:dyDescent="0.25">
      <c r="A49" s="22"/>
      <c r="B49" s="23" t="s">
        <v>73</v>
      </c>
      <c r="C49" s="22"/>
      <c r="D49" s="22"/>
      <c r="E49" s="22"/>
      <c r="F49" s="24"/>
      <c r="G49" s="22"/>
      <c r="H49" s="24"/>
      <c r="I49" s="27">
        <f>SUM(I3:I48)</f>
        <v>0</v>
      </c>
      <c r="J49" s="27">
        <f>SUM(J3:J48)</f>
        <v>0</v>
      </c>
    </row>
    <row r="73" spans="8:10" x14ac:dyDescent="0.25">
      <c r="H73" s="25"/>
      <c r="I73" s="26"/>
      <c r="J73" s="26"/>
    </row>
  </sheetData>
  <phoneticPr fontId="3" type="noConversion"/>
  <pageMargins left="0.7" right="0.7" top="0.75" bottom="0.75" header="0.3" footer="0.3"/>
  <pageSetup paperSize="8" scale="7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83A3CB-B295-4F3B-B1AB-8023E8BC7672}">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6E3FCDB-B688-4B2D-A8F3-4FEC89CD4B18}">
  <ds:schemaRefs>
    <ds:schemaRef ds:uri="http://schemas.microsoft.com/sharepoint/v3/contenttype/forms"/>
  </ds:schemaRefs>
</ds:datastoreItem>
</file>

<file path=customXml/itemProps3.xml><?xml version="1.0" encoding="utf-8"?>
<ds:datastoreItem xmlns:ds="http://schemas.openxmlformats.org/officeDocument/2006/customXml" ds:itemID="{DEB883DA-BE80-4A03-818D-22B946711A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Štruktúrovaný rozpočet ceny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421905223134</dc:creator>
  <cp:lastModifiedBy>Eva Vráblová</cp:lastModifiedBy>
  <cp:lastPrinted>2025-12-02T07:37:14Z</cp:lastPrinted>
  <dcterms:created xsi:type="dcterms:W3CDTF">2024-08-27T14:46:07Z</dcterms:created>
  <dcterms:modified xsi:type="dcterms:W3CDTF">2025-12-03T08:48:07Z</dcterms:modified>
</cp:coreProperties>
</file>