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Ťažba\01 LS Oravský Podzámok 1-2026\01 Súťažné podklady 1-2026\"/>
    </mc:Choice>
  </mc:AlternateContent>
  <xr:revisionPtr revIDLastSave="0" documentId="13_ncr:1_{247EB136-B82B-4962-A874-B4757D0B0763}" xr6:coauthVersionLast="47" xr6:coauthVersionMax="47" xr10:uidLastSave="{00000000-0000-0000-0000-000000000000}"/>
  <bookViews>
    <workbookView xWindow="0" yWindow="165" windowWidth="24045" windowHeight="15255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6" i="1" s="1"/>
  <c r="L16" i="1" l="1"/>
  <c r="N13" i="1"/>
  <c r="N14" i="1"/>
  <c r="N18" i="1" l="1"/>
  <c r="N17" i="1" s="1"/>
</calcChain>
</file>

<file path=xl/sharedStrings.xml><?xml version="1.0" encoding="utf-8"?>
<sst xmlns="http://schemas.openxmlformats.org/spreadsheetml/2006/main" count="91" uniqueCount="83">
  <si>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</si>
  <si>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</si>
  <si>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</si>
  <si>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</si>
  <si>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</si>
  <si>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</si>
  <si>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</si>
  <si>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</si>
  <si>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</si>
  <si>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</si>
  <si>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</si>
  <si>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</si>
  <si>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</si>
  <si>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</si>
  <si>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</si>
  <si>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</si>
  <si>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</si>
  <si>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</si>
  <si>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</si>
  <si>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</si>
  <si>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</si>
  <si>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</si>
  <si>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</si>
  <si>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</si>
  <si>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</si>
  <si>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</si>
  <si>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</si>
  <si>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</si>
  <si>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</si>
  <si>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</si>
  <si>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</si>
  <si>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</si>
  <si>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</si>
  <si>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</si>
  <si>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</si>
  <si>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</si>
  <si>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</si>
  <si>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</si>
  <si>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</si>
  <si>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</si>
  <si>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</si>
  <si>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</si>
  <si>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</si>
  <si>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</si>
  <si>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</si>
  <si>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</si>
  <si>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</si>
  <si>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</si>
  <si>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</si>
  <si>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</si>
  <si>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</si>
  <si>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</si>
  <si>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</si>
  <si>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</si>
  <si>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</si>
  <si>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</si>
  <si>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</si>
  <si>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</si>
  <si>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</si>
  <si>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</si>
  <si>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</si>
  <si>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</si>
  <si>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</si>
  <si>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</si>
  <si>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</si>
  <si>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</si>
  <si>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</si>
  <si>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</si>
  <si>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</si>
  <si>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</si>
  <si>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</si>
  <si>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</si>
  <si>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>LO Príslop</t>
  </si>
  <si>
    <t>SL370- 395A0</t>
  </si>
  <si>
    <t>SL370- 403 2</t>
  </si>
  <si>
    <t>SL370- 403 1</t>
  </si>
  <si>
    <t>VÚ - 50</t>
  </si>
  <si>
    <t>50 | 200 | -</t>
  </si>
  <si>
    <t>100 | 450 | -</t>
  </si>
  <si>
    <t>80 | 400 | -</t>
  </si>
  <si>
    <t>1,2,4d,4a,6,7 SK</t>
  </si>
  <si>
    <t>Lesnícke služby v ťažbovom procese na OZ Tatry, LS Oravský Podzámok - výzva č. 1/2026</t>
  </si>
  <si>
    <t>1 ks kôň, 1 ks ŠLKT alebo 1ks 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</si>
</sst>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1" xfId="0" applyFont="1" applyFill="1" applyBorder="1"/>
    <xf numFmtId="0" fontId="0" fillId="0" borderId="1" xfId="0" applyBorder="1" applyAlignment="1">
      <alignment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4" fontId="3" fillId="3" borderId="1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3" fillId="3" borderId="3" xfId="0" applyFont="1" applyFill="1" applyBorder="1" applyAlignment="1">
      <alignment vertical="center"/>
    </xf>
    <xf numFmtId="4" fontId="3" fillId="3" borderId="22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4" fontId="3" fillId="3" borderId="17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4" fontId="3" fillId="4" borderId="2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9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center"/>
    </xf>
    <xf numFmtId="0" fontId="3" fillId="5" borderId="1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15" fillId="2" borderId="6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14" fontId="15" fillId="3" borderId="8" xfId="0" applyNumberFormat="1" applyFont="1" applyFill="1" applyBorder="1" applyAlignment="1">
      <alignment horizontal="center" vertical="center"/>
    </xf>
    <xf numFmtId="14" fontId="3" fillId="3" borderId="8" xfId="0" applyNumberFormat="1" applyFont="1" applyFill="1" applyBorder="1" applyAlignment="1">
      <alignment horizontal="center" vertical="center"/>
    </xf>
    <xf numFmtId="2" fontId="15" fillId="2" borderId="24" xfId="0" applyNumberFormat="1" applyFont="1" applyFill="1" applyBorder="1" applyAlignment="1">
      <alignment horizontal="center" vertical="center"/>
    </xf>
    <xf numFmtId="14" fontId="15" fillId="3" borderId="17" xfId="0" applyNumberFormat="1" applyFont="1" applyFill="1" applyBorder="1" applyAlignment="1">
      <alignment horizontal="center" vertical="center"/>
    </xf>
    <xf numFmtId="0" fontId="14" fillId="0" borderId="36" xfId="1" applyNumberFormat="1" applyFont="1" applyBorder="1" applyAlignment="1">
      <alignment horizontal="center" vertical="center"/>
    </xf>
    <xf numFmtId="0" fontId="14" fillId="0" borderId="17" xfId="1" applyNumberFormat="1" applyFont="1" applyBorder="1" applyAlignment="1">
      <alignment horizontal="center" vertical="center" wrapText="1"/>
    </xf>
    <xf numFmtId="2" fontId="14" fillId="0" borderId="33" xfId="1" applyNumberFormat="1" applyFont="1" applyBorder="1" applyAlignment="1">
      <alignment horizontal="right" vertical="center"/>
    </xf>
    <xf numFmtId="0" fontId="14" fillId="0" borderId="33" xfId="1" applyNumberFormat="1" applyFont="1" applyBorder="1" applyAlignment="1">
      <alignment horizontal="center" vertical="center"/>
    </xf>
    <xf numFmtId="0" fontId="14" fillId="0" borderId="33" xfId="1" applyNumberFormat="1" applyFont="1" applyBorder="1" applyAlignment="1">
      <alignment horizontal="right" vertical="center" wrapText="1"/>
    </xf>
    <xf numFmtId="2" fontId="14" fillId="0" borderId="33" xfId="1" applyNumberFormat="1" applyFont="1" applyBorder="1" applyAlignment="1">
      <alignment horizontal="right" vertical="center" wrapText="1"/>
    </xf>
    <xf numFmtId="0" fontId="12" fillId="0" borderId="34" xfId="1" applyNumberFormat="1" applyFont="1" applyBorder="1" applyAlignment="1">
      <alignment horizontal="center" vertical="center"/>
    </xf>
    <xf numFmtId="4" fontId="13" fillId="0" borderId="35" xfId="1" applyNumberFormat="1" applyFont="1" applyBorder="1" applyAlignment="1">
      <alignment horizontal="right" vertical="center" indent="1"/>
    </xf>
    <xf numFmtId="0" fontId="14" fillId="0" borderId="37" xfId="1" applyNumberFormat="1" applyFont="1" applyBorder="1" applyAlignment="1">
      <alignment horizontal="center" vertical="center"/>
    </xf>
    <xf numFmtId="0" fontId="14" fillId="0" borderId="12" xfId="1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textRotation="90"/>
    </xf>
    <xf numFmtId="15" fontId="3" fillId="2" borderId="15" xfId="0" applyNumberFormat="1" applyFont="1" applyFill="1" applyBorder="1" applyAlignment="1" applyProtection="1">
      <alignment horizontal="left"/>
      <protection locked="0"/>
    </xf>
    <xf numFmtId="15" fontId="3" fillId="2" borderId="11" xfId="0" applyNumberFormat="1" applyFont="1" applyFill="1" applyBorder="1" applyAlignment="1" applyProtection="1">
      <alignment horizontal="left"/>
      <protection locked="0"/>
    </xf>
    <xf numFmtId="15" fontId="3" fillId="2" borderId="16" xfId="0" applyNumberFormat="1" applyFont="1" applyFill="1" applyBorder="1" applyAlignment="1" applyProtection="1">
      <alignment horizontal="left"/>
      <protection locked="0"/>
    </xf>
    <xf numFmtId="0" fontId="5" fillId="3" borderId="0" xfId="0" applyFont="1" applyFill="1" applyAlignment="1">
      <alignment horizontal="left" vertical="center"/>
    </xf>
    <xf numFmtId="0" fontId="7" fillId="3" borderId="23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27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/>
    </xf>
    <xf numFmtId="0" fontId="2" fillId="3" borderId="24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1" fillId="0" borderId="0" xfId="1" applyNumberFormat="1" applyFont="1" applyAlignment="1">
      <alignment horizontal="center" vertical="center"/>
    </xf>
    <xf numFmtId="0" fontId="11" fillId="0" borderId="27" xfId="1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11" fillId="0" borderId="11" xfId="1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3" fillId="5" borderId="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11" fillId="0" borderId="38" xfId="1" applyNumberFormat="1" applyFont="1" applyBorder="1" applyAlignment="1">
      <alignment horizontal="center" vertical="center"/>
    </xf>
    <xf numFmtId="0" fontId="11" fillId="0" borderId="39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view="pageBreakPreview" zoomScaleNormal="100" zoomScaleSheetLayoutView="100" workbookViewId="0">
      <selection activeCell="N13" sqref="N13"/>
    </sheetView>
  </sheetViews>
  <sheetFormatPr defaultColWidth="9.140625" defaultRowHeight="14.25" x14ac:dyDescent="0.2"/>
  <cols>
    <col min="1" max="1" width="13.7109375" style="14" customWidth="1"/>
    <col min="2" max="2" width="12" style="14" customWidth="1"/>
    <col min="3" max="3" width="14.85546875" style="14" customWidth="1"/>
    <col min="4" max="4" width="19.5703125" style="14" customWidth="1"/>
    <col min="5" max="6" width="9.140625" style="14"/>
    <col min="7" max="7" width="11.85546875" style="14" customWidth="1"/>
    <col min="8" max="9" width="9.140625" style="14"/>
    <col min="10" max="10" width="11.85546875" style="14" customWidth="1"/>
    <col min="11" max="11" width="17" style="14" customWidth="1"/>
    <col min="12" max="12" width="16.140625" style="14" customWidth="1"/>
    <col min="13" max="13" width="20.85546875" style="14" customWidth="1"/>
    <col min="14" max="14" width="19.42578125" style="14" customWidth="1"/>
    <col min="15" max="16" width="10.85546875" style="14" customWidth="1"/>
    <col min="17" max="16384" width="9.140625" style="14"/>
  </cols>
  <sheetData>
    <row r="1" spans="1:16" ht="19.5" customHeight="1" x14ac:dyDescent="0.25">
      <c r="A1" s="85" t="s">
        <v>36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N1" s="83" t="s">
        <v>30</v>
      </c>
      <c r="O1" s="83"/>
      <c r="P1" s="83"/>
    </row>
    <row r="2" spans="1:16" ht="13.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N2" s="84" t="s">
        <v>68</v>
      </c>
      <c r="O2" s="84"/>
      <c r="P2" s="84"/>
    </row>
    <row r="3" spans="1:16" ht="18" customHeight="1" x14ac:dyDescent="0.25">
      <c r="A3" s="88" t="s">
        <v>0</v>
      </c>
      <c r="B3" s="88"/>
      <c r="C3" s="95" t="s">
        <v>81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0.5" customHeight="1" x14ac:dyDescent="0.2">
      <c r="A4" s="12"/>
      <c r="B4" s="12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2"/>
      <c r="P4" s="22"/>
    </row>
    <row r="5" spans="1:16" x14ac:dyDescent="0.2">
      <c r="A5" s="15"/>
      <c r="B5" s="15"/>
      <c r="C5" s="16"/>
      <c r="D5" s="16"/>
      <c r="E5" s="110"/>
      <c r="F5" s="110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5" x14ac:dyDescent="0.25">
      <c r="A6" s="88" t="s">
        <v>1</v>
      </c>
      <c r="B6" s="88"/>
      <c r="C6" s="96" t="s">
        <v>71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6" customHeight="1" x14ac:dyDescent="0.2">
      <c r="A7" s="16"/>
      <c r="B7" s="111"/>
      <c r="C7" s="111"/>
      <c r="D7" s="111"/>
      <c r="E7" s="111"/>
      <c r="F7" s="111"/>
      <c r="G7" s="16"/>
      <c r="H7" s="15"/>
      <c r="I7" s="15"/>
      <c r="J7" s="15"/>
      <c r="K7" s="15"/>
      <c r="L7" s="15"/>
      <c r="M7" s="15"/>
      <c r="N7" s="15"/>
      <c r="O7" s="15"/>
      <c r="P7" s="15"/>
    </row>
    <row r="8" spans="1:16" ht="16.5" customHeight="1" thickBot="1" x14ac:dyDescent="0.3">
      <c r="A8" s="102" t="s">
        <v>59</v>
      </c>
      <c r="B8" s="103"/>
      <c r="C8" s="103"/>
      <c r="D8" s="103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  <c r="P8" s="15"/>
    </row>
    <row r="9" spans="1:16" ht="21" customHeight="1" thickBot="1" x14ac:dyDescent="0.25">
      <c r="A9" s="89" t="s">
        <v>6</v>
      </c>
      <c r="B9" s="89" t="s">
        <v>2</v>
      </c>
      <c r="C9" s="115" t="s">
        <v>43</v>
      </c>
      <c r="D9" s="116"/>
      <c r="E9" s="104" t="s">
        <v>3</v>
      </c>
      <c r="F9" s="117"/>
      <c r="G9" s="105"/>
      <c r="H9" s="106" t="s">
        <v>4</v>
      </c>
      <c r="I9" s="92" t="s">
        <v>34</v>
      </c>
      <c r="J9" s="112" t="s">
        <v>35</v>
      </c>
      <c r="K9" s="92" t="s">
        <v>58</v>
      </c>
      <c r="L9" s="92" t="s">
        <v>55</v>
      </c>
      <c r="M9" s="92" t="s">
        <v>63</v>
      </c>
      <c r="N9" s="92" t="s">
        <v>61</v>
      </c>
      <c r="O9" s="104" t="s">
        <v>65</v>
      </c>
      <c r="P9" s="105"/>
    </row>
    <row r="10" spans="1:16" ht="21.75" customHeight="1" x14ac:dyDescent="0.2">
      <c r="A10" s="90"/>
      <c r="B10" s="90"/>
      <c r="C10" s="97" t="s">
        <v>29</v>
      </c>
      <c r="D10" s="98"/>
      <c r="E10" s="101" t="s">
        <v>31</v>
      </c>
      <c r="F10" s="93" t="s">
        <v>32</v>
      </c>
      <c r="G10" s="92" t="s">
        <v>33</v>
      </c>
      <c r="H10" s="107"/>
      <c r="I10" s="93"/>
      <c r="J10" s="113"/>
      <c r="K10" s="90"/>
      <c r="L10" s="93"/>
      <c r="M10" s="90"/>
      <c r="N10" s="90"/>
      <c r="O10" s="33"/>
      <c r="P10" s="33"/>
    </row>
    <row r="11" spans="1:16" ht="50.25" customHeight="1" thickBot="1" x14ac:dyDescent="0.25">
      <c r="A11" s="91"/>
      <c r="B11" s="91"/>
      <c r="C11" s="99"/>
      <c r="D11" s="100"/>
      <c r="E11" s="99"/>
      <c r="F11" s="94"/>
      <c r="G11" s="94"/>
      <c r="H11" s="108"/>
      <c r="I11" s="94"/>
      <c r="J11" s="114"/>
      <c r="K11" s="91"/>
      <c r="L11" s="94"/>
      <c r="M11" s="90"/>
      <c r="N11" s="91"/>
      <c r="O11" s="34" t="s">
        <v>66</v>
      </c>
      <c r="P11" s="34" t="s">
        <v>67</v>
      </c>
    </row>
    <row r="12" spans="1:16" ht="21" customHeight="1" x14ac:dyDescent="0.2">
      <c r="A12" s="42" t="s">
        <v>72</v>
      </c>
      <c r="B12" s="43" t="s">
        <v>73</v>
      </c>
      <c r="C12" s="86" t="s">
        <v>80</v>
      </c>
      <c r="D12" s="87"/>
      <c r="E12" s="44">
        <v>45</v>
      </c>
      <c r="F12" s="44">
        <v>2</v>
      </c>
      <c r="G12" s="44">
        <v>47</v>
      </c>
      <c r="H12" s="45" t="s">
        <v>76</v>
      </c>
      <c r="I12" s="46">
        <v>15</v>
      </c>
      <c r="J12" s="47">
        <v>0.19</v>
      </c>
      <c r="K12" s="48" t="s">
        <v>77</v>
      </c>
      <c r="L12" s="49">
        <v>1825.12</v>
      </c>
      <c r="M12" s="36"/>
      <c r="N12" s="37">
        <f>SUM(M12*G12)</f>
        <v>0</v>
      </c>
      <c r="O12" s="38"/>
      <c r="P12" s="39">
        <v>46142</v>
      </c>
    </row>
    <row r="13" spans="1:16" ht="21" customHeight="1" x14ac:dyDescent="0.2">
      <c r="A13" s="50" t="s">
        <v>72</v>
      </c>
      <c r="B13" s="51" t="s">
        <v>75</v>
      </c>
      <c r="C13" s="109" t="s">
        <v>80</v>
      </c>
      <c r="D13" s="118"/>
      <c r="E13" s="44">
        <v>256</v>
      </c>
      <c r="F13" s="44">
        <v>94</v>
      </c>
      <c r="G13" s="44">
        <v>350</v>
      </c>
      <c r="H13" s="45" t="s">
        <v>76</v>
      </c>
      <c r="I13" s="46">
        <v>30</v>
      </c>
      <c r="J13" s="47">
        <v>0.17</v>
      </c>
      <c r="K13" s="48" t="s">
        <v>78</v>
      </c>
      <c r="L13" s="49">
        <v>15849.39</v>
      </c>
      <c r="M13" s="40"/>
      <c r="N13" s="13">
        <f>SUM(M13*G13)</f>
        <v>0</v>
      </c>
      <c r="O13" s="41"/>
      <c r="P13" s="20">
        <v>46142</v>
      </c>
    </row>
    <row r="14" spans="1:16" ht="21" customHeight="1" thickBot="1" x14ac:dyDescent="0.25">
      <c r="A14" s="50" t="s">
        <v>72</v>
      </c>
      <c r="B14" s="51" t="s">
        <v>74</v>
      </c>
      <c r="C14" s="119" t="s">
        <v>80</v>
      </c>
      <c r="D14" s="118"/>
      <c r="E14" s="44">
        <v>25</v>
      </c>
      <c r="F14" s="44">
        <v>2</v>
      </c>
      <c r="G14" s="44">
        <v>27</v>
      </c>
      <c r="H14" s="45" t="s">
        <v>76</v>
      </c>
      <c r="I14" s="46">
        <v>30</v>
      </c>
      <c r="J14" s="47">
        <v>0.13</v>
      </c>
      <c r="K14" s="48" t="s">
        <v>79</v>
      </c>
      <c r="L14" s="49">
        <v>1198.28</v>
      </c>
      <c r="M14" s="40"/>
      <c r="N14" s="13">
        <f t="shared" ref="N14" si="0">SUM(M14*G14)</f>
        <v>0</v>
      </c>
      <c r="O14" s="41"/>
      <c r="P14" s="20">
        <v>46142</v>
      </c>
    </row>
    <row r="15" spans="1:16" ht="15.75" customHeight="1" thickBot="1" x14ac:dyDescent="0.25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ht="39.75" customHeight="1" thickBot="1" x14ac:dyDescent="0.25">
      <c r="A16" s="60" t="s">
        <v>8</v>
      </c>
      <c r="B16" s="61"/>
      <c r="C16" s="61"/>
      <c r="D16" s="61"/>
      <c r="E16" s="61"/>
      <c r="F16" s="61"/>
      <c r="G16" s="61"/>
      <c r="H16" s="61"/>
      <c r="I16" s="61"/>
      <c r="J16" s="61"/>
      <c r="K16" s="62"/>
      <c r="L16" s="18">
        <f>SUM(L12:L14)</f>
        <v>18872.789999999997</v>
      </c>
      <c r="M16" s="26" t="s">
        <v>69</v>
      </c>
      <c r="N16" s="25">
        <f>SUM(N12:N14)</f>
        <v>0</v>
      </c>
      <c r="O16" s="23"/>
      <c r="P16" s="23"/>
    </row>
    <row r="17" spans="1:16" ht="15" thickBot="1" x14ac:dyDescent="0.25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4"/>
      <c r="M17" s="17" t="s">
        <v>9</v>
      </c>
      <c r="N17" s="18">
        <f>N18-N16</f>
        <v>0</v>
      </c>
      <c r="O17" s="23"/>
      <c r="P17" s="23"/>
    </row>
    <row r="18" spans="1:16" x14ac:dyDescent="0.2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7"/>
      <c r="M18" s="17" t="s">
        <v>10</v>
      </c>
      <c r="N18" s="18">
        <f>IF("nie"=MID(H26,1,3),N16,(N16*1.2))</f>
        <v>0</v>
      </c>
      <c r="O18" s="23"/>
      <c r="P18" s="23"/>
    </row>
    <row r="19" spans="1:16" x14ac:dyDescent="0.2">
      <c r="A19" s="68"/>
      <c r="B19" s="68"/>
      <c r="C19" s="68"/>
      <c r="D19" s="6"/>
      <c r="E19" s="6"/>
      <c r="F19" s="6"/>
      <c r="G19" s="6"/>
      <c r="H19" s="6"/>
      <c r="I19" s="6" t="s">
        <v>40</v>
      </c>
      <c r="J19" s="6"/>
      <c r="K19" s="6"/>
      <c r="L19" s="6"/>
      <c r="M19" s="6"/>
      <c r="N19" s="6"/>
      <c r="O19" s="6"/>
      <c r="P19" s="6"/>
    </row>
    <row r="20" spans="1:16" ht="15" x14ac:dyDescent="0.2">
      <c r="A20" s="73" t="s">
        <v>57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24"/>
      <c r="P20" s="24"/>
    </row>
    <row r="21" spans="1:16" ht="25.5" customHeight="1" x14ac:dyDescent="0.2">
      <c r="A21" s="19" t="s">
        <v>38</v>
      </c>
      <c r="B21" s="11"/>
      <c r="C21" s="11"/>
      <c r="D21" s="11"/>
      <c r="E21" s="11"/>
      <c r="F21" s="11"/>
      <c r="G21" s="10" t="s">
        <v>37</v>
      </c>
      <c r="H21" s="11"/>
      <c r="I21" s="11"/>
      <c r="J21" s="7"/>
      <c r="K21" s="7"/>
      <c r="L21" s="7"/>
      <c r="M21" s="7"/>
      <c r="N21" s="7"/>
      <c r="O21" s="7"/>
      <c r="P21" s="7"/>
    </row>
    <row r="22" spans="1:16" ht="15" customHeight="1" x14ac:dyDescent="0.2">
      <c r="A22" s="80" t="s">
        <v>60</v>
      </c>
      <c r="B22" s="81"/>
      <c r="C22" s="81"/>
      <c r="D22" s="81"/>
      <c r="E22" s="82"/>
      <c r="F22" s="69" t="s">
        <v>42</v>
      </c>
      <c r="G22" s="8" t="s">
        <v>11</v>
      </c>
      <c r="H22" s="70"/>
      <c r="I22" s="71"/>
      <c r="J22" s="71"/>
      <c r="K22" s="71"/>
      <c r="L22" s="71"/>
      <c r="M22" s="71"/>
      <c r="N22" s="72"/>
      <c r="O22" s="24"/>
      <c r="P22" s="24"/>
    </row>
    <row r="23" spans="1:16" x14ac:dyDescent="0.2">
      <c r="A23" s="27"/>
      <c r="B23" s="28"/>
      <c r="C23" s="28"/>
      <c r="D23" s="28"/>
      <c r="E23" s="29"/>
      <c r="F23" s="69"/>
      <c r="G23" s="8" t="s">
        <v>12</v>
      </c>
      <c r="H23" s="63"/>
      <c r="I23" s="64"/>
      <c r="J23" s="64"/>
      <c r="K23" s="64"/>
      <c r="L23" s="64"/>
      <c r="M23" s="64"/>
      <c r="N23" s="65"/>
      <c r="O23" s="24"/>
      <c r="P23" s="24"/>
    </row>
    <row r="24" spans="1:16" ht="18" customHeight="1" x14ac:dyDescent="0.2">
      <c r="A24" s="74" t="s">
        <v>70</v>
      </c>
      <c r="B24" s="75"/>
      <c r="C24" s="75"/>
      <c r="D24" s="75"/>
      <c r="E24" s="76"/>
      <c r="F24" s="69"/>
      <c r="G24" s="8" t="s">
        <v>13</v>
      </c>
      <c r="H24" s="63"/>
      <c r="I24" s="64"/>
      <c r="J24" s="64"/>
      <c r="K24" s="64"/>
      <c r="L24" s="64"/>
      <c r="M24" s="64"/>
      <c r="N24" s="65"/>
      <c r="O24" s="24"/>
      <c r="P24" s="24"/>
    </row>
    <row r="25" spans="1:16" x14ac:dyDescent="0.2">
      <c r="A25" s="27"/>
      <c r="B25" s="28"/>
      <c r="C25" s="28"/>
      <c r="D25" s="28"/>
      <c r="E25" s="29"/>
      <c r="F25" s="69"/>
      <c r="G25" s="8" t="s">
        <v>14</v>
      </c>
      <c r="H25" s="63"/>
      <c r="I25" s="64"/>
      <c r="J25" s="64"/>
      <c r="K25" s="64"/>
      <c r="L25" s="64"/>
      <c r="M25" s="64"/>
      <c r="N25" s="65"/>
      <c r="O25" s="24"/>
      <c r="P25" s="24"/>
    </row>
    <row r="26" spans="1:16" x14ac:dyDescent="0.2">
      <c r="A26" s="77" t="s">
        <v>82</v>
      </c>
      <c r="B26" s="78"/>
      <c r="C26" s="78"/>
      <c r="D26" s="78"/>
      <c r="E26" s="79"/>
      <c r="F26" s="69"/>
      <c r="G26" s="8" t="s">
        <v>15</v>
      </c>
      <c r="H26" s="63"/>
      <c r="I26" s="64"/>
      <c r="J26" s="64"/>
      <c r="K26" s="64"/>
      <c r="L26" s="64"/>
      <c r="M26" s="64"/>
      <c r="N26" s="65"/>
      <c r="O26" s="24"/>
      <c r="P26" s="24"/>
    </row>
    <row r="27" spans="1:16" x14ac:dyDescent="0.2">
      <c r="A27" s="27"/>
      <c r="B27" s="28"/>
      <c r="C27" s="28"/>
      <c r="D27" s="28"/>
      <c r="E27" s="29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">
      <c r="A28" s="27"/>
      <c r="B28" s="28"/>
      <c r="C28" s="28"/>
      <c r="D28" s="28"/>
      <c r="E28" s="29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2">
      <c r="A29" s="30"/>
      <c r="B29" s="31"/>
      <c r="C29" s="31"/>
      <c r="D29" s="31"/>
      <c r="E29" s="32"/>
      <c r="F29" s="7"/>
      <c r="G29" s="15"/>
      <c r="H29" s="15"/>
      <c r="I29" s="15"/>
      <c r="J29" s="15" t="s">
        <v>39</v>
      </c>
      <c r="K29" s="15"/>
      <c r="L29" s="66"/>
      <c r="M29" s="67"/>
      <c r="N29" s="15"/>
      <c r="O29" s="15"/>
      <c r="P29" s="15"/>
    </row>
    <row r="30" spans="1:16" x14ac:dyDescent="0.2">
      <c r="A30" s="7"/>
      <c r="B30" s="7"/>
      <c r="C30" s="7"/>
      <c r="D30" s="7"/>
      <c r="E30" s="7"/>
      <c r="F30" s="7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</sheetData>
  <mergeCells count="44">
    <mergeCell ref="J9:J11"/>
    <mergeCell ref="C9:D9"/>
    <mergeCell ref="E9:G9"/>
    <mergeCell ref="F10:F11"/>
    <mergeCell ref="G10:G11"/>
    <mergeCell ref="C13:D13"/>
    <mergeCell ref="C14:D14"/>
    <mergeCell ref="K9:K11"/>
    <mergeCell ref="E5:F5"/>
    <mergeCell ref="B7:F7"/>
    <mergeCell ref="B9:B11"/>
    <mergeCell ref="A6:B6"/>
    <mergeCell ref="C6:P6"/>
    <mergeCell ref="N1:P1"/>
    <mergeCell ref="N2:P2"/>
    <mergeCell ref="A1:L1"/>
    <mergeCell ref="C12:D12"/>
    <mergeCell ref="A3:B3"/>
    <mergeCell ref="A9:A11"/>
    <mergeCell ref="L9:L11"/>
    <mergeCell ref="M9:M11"/>
    <mergeCell ref="C3:P3"/>
    <mergeCell ref="N9:N11"/>
    <mergeCell ref="C10:D11"/>
    <mergeCell ref="E10:E11"/>
    <mergeCell ref="A8:D8"/>
    <mergeCell ref="O9:P9"/>
    <mergeCell ref="H9:H11"/>
    <mergeCell ref="I9:I11"/>
    <mergeCell ref="A17:L18"/>
    <mergeCell ref="A15:P15"/>
    <mergeCell ref="A16:K16"/>
    <mergeCell ref="H26:N26"/>
    <mergeCell ref="L29:M29"/>
    <mergeCell ref="A19:C19"/>
    <mergeCell ref="F22:F26"/>
    <mergeCell ref="H22:N22"/>
    <mergeCell ref="H23:N23"/>
    <mergeCell ref="H24:N24"/>
    <mergeCell ref="H25:N25"/>
    <mergeCell ref="A20:N20"/>
    <mergeCell ref="A24:E24"/>
    <mergeCell ref="A26:E26"/>
    <mergeCell ref="A22:E22"/>
  </mergeCells>
  <phoneticPr fontId="16" type="noConversion"/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21" t="s">
        <v>26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x14ac:dyDescent="0.25">
      <c r="A2" s="2" t="s">
        <v>17</v>
      </c>
      <c r="B2" s="120" t="s">
        <v>44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x14ac:dyDescent="0.25">
      <c r="A3" s="2" t="s">
        <v>6</v>
      </c>
      <c r="B3" s="120" t="s">
        <v>45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2" t="s">
        <v>2</v>
      </c>
      <c r="B4" s="120" t="s">
        <v>18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2" t="s">
        <v>7</v>
      </c>
      <c r="B5" s="120" t="s">
        <v>46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2" t="s">
        <v>48</v>
      </c>
      <c r="B6" s="120" t="s">
        <v>47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2" t="s">
        <v>49</v>
      </c>
      <c r="B7" s="120" t="s">
        <v>50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4" x14ac:dyDescent="0.25">
      <c r="A8" s="3" t="s">
        <v>19</v>
      </c>
      <c r="B8" s="120" t="s">
        <v>51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4" t="s">
        <v>20</v>
      </c>
      <c r="B9" s="120" t="s">
        <v>52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3" t="s">
        <v>41</v>
      </c>
      <c r="B10" s="120" t="s">
        <v>64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ht="16.5" customHeight="1" x14ac:dyDescent="0.25">
      <c r="A11" s="3" t="s">
        <v>5</v>
      </c>
      <c r="B11" s="120" t="s">
        <v>27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3" t="s">
        <v>21</v>
      </c>
      <c r="B12" s="120" t="s">
        <v>22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16.5" customHeight="1" x14ac:dyDescent="0.25">
      <c r="A13" s="5" t="s">
        <v>62</v>
      </c>
      <c r="B13" s="120" t="s">
        <v>23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x14ac:dyDescent="0.25">
      <c r="A14" s="5" t="s">
        <v>24</v>
      </c>
      <c r="B14" s="120" t="s">
        <v>53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3" t="s">
        <v>25</v>
      </c>
      <c r="B15" s="120" t="s">
        <v>54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45" x14ac:dyDescent="0.25">
      <c r="A16" s="9" t="s">
        <v>28</v>
      </c>
      <c r="B16" s="122" t="s">
        <v>56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Tison, Pavol</cp:lastModifiedBy>
  <cp:lastPrinted>2025-04-01T06:28:32Z</cp:lastPrinted>
  <dcterms:created xsi:type="dcterms:W3CDTF">2012-08-13T12:29:09Z</dcterms:created>
  <dcterms:modified xsi:type="dcterms:W3CDTF">2026-01-20T05:27:18Z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