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to_zošit"/>
  <mc:AlternateContent xmlns:mc="http://schemas.openxmlformats.org/markup-compatibility/2006">
    <mc:Choice Requires="x15">
      <x15ac:absPath xmlns:x15ac="http://schemas.microsoft.com/office/spreadsheetml/2010/11/ac" url="E:\2026\01. Magda\297_2024 Chlopňové protézy a srdcové chlopne\05. SP +Prilohy\"/>
    </mc:Choice>
  </mc:AlternateContent>
  <xr:revisionPtr revIDLastSave="0" documentId="13_ncr:1_{1B3A57B3-51DA-4552-A05F-949101674622}" xr6:coauthVersionLast="36" xr6:coauthVersionMax="36" xr10:uidLastSave="{00000000-0000-0000-0000-000000000000}"/>
  <bookViews>
    <workbookView xWindow="0" yWindow="0" windowWidth="20490" windowHeight="7755" tabRatio="936" activeTab="17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Príloha č. 5 - časť 3" sheetId="211" r:id="rId7"/>
    <sheet name="Príloha č. 5 - časť 4 " sheetId="212" r:id="rId8"/>
    <sheet name=" Príloha č. 6 - časť 1" sheetId="144" r:id="rId9"/>
    <sheet name=" Príloha č. 6 - časť 2" sheetId="213" r:id="rId10"/>
    <sheet name=" Príloha č. 6 - časť 3" sheetId="214" r:id="rId11"/>
    <sheet name=" Príloha č. 6 - časť 4" sheetId="215" r:id="rId12"/>
    <sheet name="Príloha č. 7 - časť 1 " sheetId="202" r:id="rId13"/>
    <sheet name="Príloha č. 7 - časť 2" sheetId="234" r:id="rId14"/>
    <sheet name="Príloha č. 7 - časť 3" sheetId="235" r:id="rId15"/>
    <sheet name="Príloha č. 7 - časť 4 " sheetId="236" r:id="rId16"/>
    <sheet name="Príloha č. 8" sheetId="209" r:id="rId17"/>
    <sheet name="Príloha č. 9" sheetId="237" r:id="rId18"/>
  </sheets>
  <definedNames>
    <definedName name="_xlnm.Print_Area" localSheetId="8">' Príloha č. 6 - časť 1'!$B$1:$L$25</definedName>
    <definedName name="_xlnm.Print_Area" localSheetId="9">' Príloha č. 6 - časť 2'!$B$1:$L$25</definedName>
    <definedName name="_xlnm.Print_Area" localSheetId="10">' Príloha č. 6 - časť 3'!$B$1:$L$26</definedName>
    <definedName name="_xlnm.Print_Area" localSheetId="11">' Príloha č. 6 - časť 4'!$B$1:$L$27</definedName>
    <definedName name="_xlnm.Print_Area" localSheetId="0">'Príloha č. 1'!$A$1:$E$40</definedName>
    <definedName name="_xlnm.Print_Area" localSheetId="1">'Príloha č. 2'!$A$1:$E$30</definedName>
    <definedName name="_xlnm.Print_Area" localSheetId="2">'Príloha č. 3'!$A$1:$E$33</definedName>
    <definedName name="_xlnm.Print_Area" localSheetId="3">'Príloha č. 4 '!$A$1:$E$24</definedName>
    <definedName name="_xlnm.Print_Area" localSheetId="4">'Príloha č. 5 - časť 1'!$A$1:$F$31</definedName>
    <definedName name="_xlnm.Print_Area" localSheetId="5">'Príloha č. 5 - časť 2'!$A$1:$F$36</definedName>
    <definedName name="_xlnm.Print_Area" localSheetId="6">'Príloha č. 5 - časť 3'!$A$1:$F$32</definedName>
    <definedName name="_xlnm.Print_Area" localSheetId="7">'Príloha č. 5 - časť 4 '!$A$1:$F$66</definedName>
    <definedName name="_xlnm.Print_Area" localSheetId="12">'Príloha č. 7 - časť 1 '!$B$1:$M$26</definedName>
    <definedName name="_xlnm.Print_Area" localSheetId="13">'Príloha č. 7 - časť 2'!$B$1:$M$27</definedName>
    <definedName name="_xlnm.Print_Area" localSheetId="14">'Príloha č. 7 - časť 3'!$B$1:$M$29</definedName>
    <definedName name="_xlnm.Print_Area" localSheetId="15">'Príloha č. 7 - časť 4 '!$B$1:$M$39</definedName>
    <definedName name="_xlnm.Print_Area" localSheetId="16">'Príloha č. 8'!$B$1:$G$33</definedName>
    <definedName name="_xlnm.Print_Area" localSheetId="17">'Príloha č. 9'!$A$1:$E$31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37" l="1"/>
  <c r="D7" i="237"/>
  <c r="D6" i="237"/>
  <c r="D5" i="237"/>
  <c r="B26" i="237" l="1"/>
  <c r="B25" i="237"/>
  <c r="B2" i="144" l="1"/>
  <c r="C38" i="236" l="1"/>
  <c r="C37" i="236"/>
  <c r="D35" i="236"/>
  <c r="D34" i="236"/>
  <c r="D33" i="236"/>
  <c r="D32" i="236"/>
  <c r="B2" i="236"/>
  <c r="C24" i="235"/>
  <c r="C23" i="235"/>
  <c r="D21" i="235"/>
  <c r="D20" i="235"/>
  <c r="D19" i="235"/>
  <c r="D18" i="235"/>
  <c r="B2" i="235"/>
  <c r="C23" i="234"/>
  <c r="C22" i="234"/>
  <c r="D20" i="234"/>
  <c r="D19" i="234"/>
  <c r="D18" i="234"/>
  <c r="D17" i="234"/>
  <c r="B2" i="234"/>
  <c r="H9" i="215"/>
  <c r="I9" i="215" s="1"/>
  <c r="J9" i="215"/>
  <c r="K9" i="215" s="1"/>
  <c r="H10" i="215"/>
  <c r="I10" i="215" s="1"/>
  <c r="J10" i="215"/>
  <c r="K10" i="215" s="1"/>
  <c r="H8" i="144"/>
  <c r="L10" i="215" l="1"/>
  <c r="L9" i="215"/>
  <c r="D54" i="212"/>
  <c r="D20" i="211"/>
  <c r="D55" i="212"/>
  <c r="D21" i="211"/>
  <c r="D56" i="212"/>
  <c r="D22" i="211"/>
  <c r="D57" i="212"/>
  <c r="D23" i="211"/>
  <c r="D27" i="210"/>
  <c r="D26" i="210"/>
  <c r="D25" i="210"/>
  <c r="D24" i="210"/>
  <c r="C17" i="208"/>
  <c r="C24" i="18"/>
  <c r="C16" i="208"/>
  <c r="C23" i="18"/>
  <c r="C22" i="215" l="1"/>
  <c r="C21" i="215"/>
  <c r="D18" i="215"/>
  <c r="D17" i="215"/>
  <c r="D16" i="215"/>
  <c r="D15" i="215"/>
  <c r="J8" i="215"/>
  <c r="H8" i="215"/>
  <c r="I8" i="215" s="1"/>
  <c r="B2" i="215"/>
  <c r="C20" i="214"/>
  <c r="C19" i="214"/>
  <c r="D16" i="214"/>
  <c r="D15" i="214"/>
  <c r="D14" i="214"/>
  <c r="D13" i="214"/>
  <c r="J8" i="214"/>
  <c r="H8" i="214"/>
  <c r="I8" i="214" s="1"/>
  <c r="B2" i="214"/>
  <c r="C20" i="213"/>
  <c r="C19" i="213"/>
  <c r="D16" i="213"/>
  <c r="D15" i="213"/>
  <c r="D14" i="213"/>
  <c r="D13" i="213"/>
  <c r="J8" i="213"/>
  <c r="J9" i="213" s="1"/>
  <c r="H8" i="213"/>
  <c r="I8" i="213" s="1"/>
  <c r="B2" i="213"/>
  <c r="C61" i="212"/>
  <c r="C60" i="212"/>
  <c r="B2" i="212"/>
  <c r="C27" i="211"/>
  <c r="C26" i="211"/>
  <c r="B2" i="211"/>
  <c r="B2" i="208"/>
  <c r="C31" i="210"/>
  <c r="C30" i="210"/>
  <c r="B2" i="210"/>
  <c r="J11" i="215" l="1"/>
  <c r="J9" i="214"/>
  <c r="K8" i="215"/>
  <c r="L8" i="215" s="1"/>
  <c r="L11" i="215" s="1"/>
  <c r="K8" i="214"/>
  <c r="L8" i="214" s="1"/>
  <c r="K8" i="213"/>
  <c r="L8" i="213" s="1"/>
  <c r="L9" i="214" l="1"/>
  <c r="L9" i="213"/>
  <c r="C27" i="209"/>
  <c r="C26" i="209"/>
  <c r="D9" i="208"/>
  <c r="D8" i="208"/>
  <c r="D7" i="208"/>
  <c r="D6" i="208"/>
  <c r="D7" i="5"/>
  <c r="B2" i="18" l="1"/>
  <c r="B2" i="209" l="1"/>
  <c r="C22" i="202" l="1"/>
  <c r="C21" i="202"/>
  <c r="D19" i="202"/>
  <c r="D18" i="202"/>
  <c r="D17" i="202"/>
  <c r="D16" i="202"/>
  <c r="B2" i="202"/>
  <c r="C26" i="184" l="1"/>
  <c r="C25" i="184"/>
  <c r="D22" i="184"/>
  <c r="D21" i="184"/>
  <c r="D20" i="184"/>
  <c r="D19" i="184"/>
  <c r="B2" i="184"/>
  <c r="C20" i="144" l="1"/>
  <c r="C19" i="144"/>
  <c r="D16" i="144"/>
  <c r="D15" i="144"/>
  <c r="D14" i="144"/>
  <c r="D13" i="144"/>
  <c r="J8" i="144"/>
  <c r="I8" i="144"/>
  <c r="J9" i="144" l="1"/>
  <c r="K8" i="144"/>
  <c r="L8" i="144" s="1"/>
  <c r="L9" i="144" s="1"/>
  <c r="D6" i="5" l="1"/>
  <c r="D9" i="18" l="1"/>
  <c r="D8" i="18"/>
  <c r="D7" i="18"/>
  <c r="D6" i="18"/>
  <c r="C22" i="5" l="1"/>
  <c r="C23" i="5"/>
  <c r="D9" i="5"/>
  <c r="D8" i="5"/>
  <c r="B2" i="5" l="1"/>
  <c r="E98" i="4" l="1"/>
</calcChain>
</file>

<file path=xl/sharedStrings.xml><?xml version="1.0" encoding="utf-8"?>
<sst xmlns="http://schemas.openxmlformats.org/spreadsheetml/2006/main" count="690" uniqueCount="212">
  <si>
    <t>-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</si>
  <si>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</si>
  <si>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</si>
  <si>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</si>
  <si>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</si>
  <si>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</si>
  <si>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</si>
  <si>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</si>
  <si>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</si>
  <si>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</si>
  <si>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</si>
  <si>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</si>
  <si>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</si>
  <si>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</si>
  <si>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</si>
  <si>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</si>
  <si>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</si>
  <si>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</si>
  <si>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</si>
  <si>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</si>
  <si>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</si>
  <si>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</si>
  <si>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</si>
  <si>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</si>
  <si>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</si>
  <si>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</si>
  <si>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</si>
  <si>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</si>
  <si>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</si>
  <si>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</si>
  <si>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</si>
  <si>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</si>
  <si>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</si>
  <si>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</si>
  <si>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</si>
  <si>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</si>
  <si>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</si>
  <si>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</si>
  <si>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</si>
  <si>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</si>
  <si>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</si>
  <si>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</si>
  <si>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</si>
  <si>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</si>
  <si>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</si>
  <si>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</si>
  <si>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</si>
  <si>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</si>
  <si>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</si>
  <si>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</si>
  <si>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</si>
  <si>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</si>
  <si>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</si>
  <si>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</si>
  <si>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</si>
  <si>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</si>
  <si>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</si>
  <si>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</si>
  <si>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</si>
  <si>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</si>
  <si>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</si>
  <si>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</si>
  <si>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</si>
  <si>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</si>
  <si>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</si>
  <si>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</si>
  <si>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</si>
  <si>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</si>
  <si>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 xml:space="preserve">Názov položky </t>
  </si>
  <si>
    <t>Predpokladané množstvo MJ počas trvania zmluvy 
(36 mesiacov)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</si>
  <si>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</si>
  <si>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</si>
  <si>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</si>
  <si>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</si>
  <si>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</si>
  <si>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</si>
  <si>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</si>
  <si>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</si>
  <si>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</si>
  <si>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</si>
  <si>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</si>
  <si>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</si>
  <si>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</si>
  <si>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SPOLU za časť č. 2 predmetu zákazky:</t>
  </si>
  <si>
    <t>SPOLU za časť č. 3 predmetu zákazky:</t>
  </si>
  <si>
    <t>SPOLU za časť č. 4 predmetu zákazky:</t>
  </si>
  <si>
    <t>200</t>
  </si>
  <si>
    <t>Podpis podľa bodu 10.9 časti 
A - Pokyny pre záujemcov a uchádzačov súťažných podkladov</t>
  </si>
  <si>
    <t xml:space="preserve">   Podpis podľa bodu 10.9 časti 
A - Pokyny pre záujemcov a uchádzačov súťažných podkladov</t>
  </si>
  <si>
    <t>Chlopňové protézy a srdcové chlopne</t>
  </si>
  <si>
    <t>VYHLÁSENIE UCHÁDZAČA KU KONFLIKTOM ZÁUJMOV</t>
  </si>
  <si>
    <t>Časť č. 1 -  Bezstehové perikardiálne chlopňové protézy</t>
  </si>
  <si>
    <t xml:space="preserve">Položka č. 1 - Bezstehová perikardiálna chlopňová protéza s kovovým stentom pre subanulárnu implantáciu do aortálnej pozície </t>
  </si>
  <si>
    <t>antikalcifikačná úprava</t>
  </si>
  <si>
    <t>"stress free" fixácia použitého perikardiálneho tkaniva</t>
  </si>
  <si>
    <t>nízky transvalvulárny gradient (do 8,5 mmHg)</t>
  </si>
  <si>
    <t>supraanulárny profil do 25 mm</t>
  </si>
  <si>
    <t>biokompatibilita</t>
  </si>
  <si>
    <t>súčasťou dodávky mábyť balónom expandovateľný zavádzací systém</t>
  </si>
  <si>
    <t>1.1</t>
  </si>
  <si>
    <t>1.2</t>
  </si>
  <si>
    <t>1.3</t>
  </si>
  <si>
    <t>1.4</t>
  </si>
  <si>
    <t>1.5</t>
  </si>
  <si>
    <t>1.6</t>
  </si>
  <si>
    <t>Obchodné meno/Názov uchádzača:</t>
  </si>
  <si>
    <t>Sídlo/Miesto podnikania:</t>
  </si>
  <si>
    <t>Časť č. 2 -  Bezstehové perikardiálne chlopňové protézy</t>
  </si>
  <si>
    <t>Položka č. 1 - Bezstehová biologická chlopňová protéza pre implantáciu do aortálnej pozície</t>
  </si>
  <si>
    <t>1.3.1</t>
  </si>
  <si>
    <t>1.3.2</t>
  </si>
  <si>
    <t>1.3.3</t>
  </si>
  <si>
    <t>1.4.1</t>
  </si>
  <si>
    <t>1.4.2</t>
  </si>
  <si>
    <t>1.4.3</t>
  </si>
  <si>
    <t>1.4.4</t>
  </si>
  <si>
    <t>Bezstehová (sutureless), aortálna, biologická chlopňa pozostávajúca z:</t>
  </si>
  <si>
    <t>tkanivového komponentu vyrobeného z bovinného perikardu</t>
  </si>
  <si>
    <t>samo-expandujúceho Nitinolového stentu</t>
  </si>
  <si>
    <t>umožňujúca implantáciu do pozície bez použitia stehov s príslušenstvom:</t>
  </si>
  <si>
    <t>Dual Collapser</t>
  </si>
  <si>
    <t>Držiak</t>
  </si>
  <si>
    <t>Post-dilatačný katéter</t>
  </si>
  <si>
    <t>veľkosti:</t>
  </si>
  <si>
    <t>S (19-21)</t>
  </si>
  <si>
    <t>M (21-23)</t>
  </si>
  <si>
    <t>L (23-25)</t>
  </si>
  <si>
    <t>XL (25-27)</t>
  </si>
  <si>
    <t>Časť č. 3 - Biologické chlopňové protézy</t>
  </si>
  <si>
    <t>Biologické chlopňové protézy perikardiálne so stentom zo zliatiny kobaltu a chrómu s možnosťou implantácie do mitrálnej pozície so systémom „suture loop“</t>
  </si>
  <si>
    <t>Položka č. 1 - Biologické chlopňové protézy perikardiálne so stentom zo zliatiny kobaltu a chrómu s možnosťou implantácie do mitrálnej pozície so systémom „suture loop“</t>
  </si>
  <si>
    <t>1.8</t>
  </si>
  <si>
    <t xml:space="preserve">so špeciálnou fixáciou biologického tkaniva </t>
  </si>
  <si>
    <t>expanzná zóna na stente chlopne uľahčujúca budúcu valve-in-valve implantáciu</t>
  </si>
  <si>
    <t>nízke transvalvulárne gradienty</t>
  </si>
  <si>
    <t>anatomický sedlovitý tvar šicieho krúžku</t>
  </si>
  <si>
    <t>fluoroskopické markery naznačujúče veľkosť implantovanej chlopne</t>
  </si>
  <si>
    <t>chlopne sú dodávané v suchom stave, pred implantaciou nie je potrebný preplach</t>
  </si>
  <si>
    <t>preukázaná dlhá životnosť chlopní aj u pacientov nad 60 rokov</t>
  </si>
  <si>
    <t>veľkosti 25-33 mm</t>
  </si>
  <si>
    <t>časť 4. - Biologické srdcové chlopne</t>
  </si>
  <si>
    <t>Položka č. 1 - Biologické srdcové chlopne pre aortálne a mitrálne ústie</t>
  </si>
  <si>
    <t>1.6.1</t>
  </si>
  <si>
    <t>1.6.2</t>
  </si>
  <si>
    <t>biologická stentovaná chlopňa</t>
  </si>
  <si>
    <t>prasačí xenotransplantát</t>
  </si>
  <si>
    <t>trikompozitný dizajn s ochranou cípov proti abrázii a zabezpečenie optimálnej koaptácie a hemodynamiky</t>
  </si>
  <si>
    <t>výtokový okraj chlopne s pripevneným prúžkom z hovädzieho perikardiálneho tkaniva</t>
  </si>
  <si>
    <t>šijacia manžeta obsahuje tri značky na stehy na upresnenie umiestnenia chlopne</t>
  </si>
  <si>
    <t>supraanulárna</t>
  </si>
  <si>
    <t>* pre aortálny anulus veľkostí 21-29 mm</t>
  </si>
  <si>
    <t>* pre mitrálny anulus veľkostí 25 -33 mm</t>
  </si>
  <si>
    <t>nízkotlaková fixácia tkaniva</t>
  </si>
  <si>
    <t>flexibilný Flex fit stent s nízkym profilom a vrúbkovaným tvarom</t>
  </si>
  <si>
    <t>účinná antikalcifikačná úprava Linx, cípy chlopne a perikardiálny prúžok fixované  priečnymi vazbami v glutaraldehydovom roztoku</t>
  </si>
  <si>
    <t>nízka štrukturálna deteriorácia chlopne</t>
  </si>
  <si>
    <t xml:space="preserve">ultrakrátke premývanie </t>
  </si>
  <si>
    <t>RTG kontrastná</t>
  </si>
  <si>
    <t>MRI kompatibilná</t>
  </si>
  <si>
    <t xml:space="preserve">Položka č. 2 - Biologické srdcové chlopne pre aortálne ústie  </t>
  </si>
  <si>
    <t>Variant A)</t>
  </si>
  <si>
    <t>A.1.1</t>
  </si>
  <si>
    <t>A.1.2</t>
  </si>
  <si>
    <t>A.1.3</t>
  </si>
  <si>
    <t>A.1.4</t>
  </si>
  <si>
    <t>A.1.5</t>
  </si>
  <si>
    <t>A.1.6</t>
  </si>
  <si>
    <t>A.1.7</t>
  </si>
  <si>
    <t>A.1.8</t>
  </si>
  <si>
    <t>A.1.9</t>
  </si>
  <si>
    <t>A.1.10</t>
  </si>
  <si>
    <t>A.1.11</t>
  </si>
  <si>
    <t>supraanulárna, pre anulus veľkostí 19-29 mm</t>
  </si>
  <si>
    <t>účinná antikalcifikačná úprava Linx, cípy a perikardiálny prúžok fixované  priečnymi vazbami v glutaraldehydovom roztoku</t>
  </si>
  <si>
    <t>výtokový okraj chlopne s pripevneným prúžkom z hovadzieho perikardiálneho tkaniva</t>
  </si>
  <si>
    <t>Variant B)</t>
  </si>
  <si>
    <t>B.1.1</t>
  </si>
  <si>
    <t>B.1.2</t>
  </si>
  <si>
    <t>B.1.3</t>
  </si>
  <si>
    <t>B.1.4</t>
  </si>
  <si>
    <t>B.1.5</t>
  </si>
  <si>
    <t>B.1.6</t>
  </si>
  <si>
    <t>B.1.7</t>
  </si>
  <si>
    <t>B.1.8</t>
  </si>
  <si>
    <t>B.1.9</t>
  </si>
  <si>
    <t>B.1.10</t>
  </si>
  <si>
    <t>B.1.11</t>
  </si>
  <si>
    <t>B.1.12</t>
  </si>
  <si>
    <t xml:space="preserve">supraanulárna implantácia chlopne aj šijacej manžety, pre aortálny anulus veľkostí 19-27 mm        </t>
  </si>
  <si>
    <r>
      <t xml:space="preserve">Predpokladané množstvo MJ </t>
    </r>
    <r>
      <rPr>
        <sz val="10"/>
        <color theme="1"/>
        <rFont val="Arial"/>
        <family val="2"/>
        <charset val="238"/>
      </rPr>
      <t xml:space="preserve">počas trvania zmluvy 
</t>
    </r>
    <r>
      <rPr>
        <sz val="10"/>
        <color rgb="FFFF0000"/>
        <rFont val="Arial"/>
        <family val="2"/>
        <charset val="238"/>
      </rPr>
      <t>(36 mesiacov)</t>
    </r>
  </si>
  <si>
    <t>Časť č. 1 - Bezstehové perikardiálne chlopňové protézy</t>
  </si>
  <si>
    <t xml:space="preserve">Bezstehová perikardiálna chlopňová protéza s kovovým stentom pre subanulárnu implantáciu do aortálnej pozície </t>
  </si>
  <si>
    <t>suma DPH</t>
  </si>
  <si>
    <t xml:space="preserve">suma DPH </t>
  </si>
  <si>
    <t>Bezstehová biologická chlopňová protéza pre implantáciu do aortálnej pozície</t>
  </si>
  <si>
    <t>100</t>
  </si>
  <si>
    <t>80</t>
  </si>
  <si>
    <t xml:space="preserve">Biologické srdcové chlopne pre aortálne a mitrálne ústie </t>
  </si>
  <si>
    <r>
      <t xml:space="preserve">Biologické srdcové chlopne pre aortálne ústie - </t>
    </r>
    <r>
      <rPr>
        <b/>
        <i/>
        <sz val="10"/>
        <color theme="1"/>
        <rFont val="Arial"/>
        <family val="2"/>
        <charset val="238"/>
      </rPr>
      <t>Variant A)</t>
    </r>
  </si>
  <si>
    <r>
      <t xml:space="preserve">Biologické srdcové chlopne pre aortálne ústie - </t>
    </r>
    <r>
      <rPr>
        <b/>
        <i/>
        <sz val="10"/>
        <color theme="1"/>
        <rFont val="Arial"/>
        <family val="2"/>
        <charset val="238"/>
      </rPr>
      <t>Variant B)</t>
    </r>
  </si>
  <si>
    <t xml:space="preserve">Položka č. 1 - Biologické srdcové chlopne pre aortálne a mitrálne ústie </t>
  </si>
  <si>
    <r>
      <t>Položka č. 2 - Biologické srdcové chlopne pre aortálne ústie -</t>
    </r>
    <r>
      <rPr>
        <b/>
        <i/>
        <sz val="10"/>
        <rFont val="Arial"/>
        <family val="2"/>
        <charset val="238"/>
      </rPr>
      <t xml:space="preserve"> Variant A)</t>
    </r>
  </si>
  <si>
    <r>
      <t xml:space="preserve">Položka č. 2 -  Biologické srdcové chlopne pre aortálne ústie - </t>
    </r>
    <r>
      <rPr>
        <b/>
        <i/>
        <sz val="10"/>
        <rFont val="Arial"/>
        <family val="2"/>
        <charset val="238"/>
      </rPr>
      <t>Variant B)</t>
    </r>
  </si>
  <si>
    <t>ČESTNÉ VYHLÁSENIE UCHÁDZAČA
podľa § 32 ods. 7 a 8 zákona č. 343/2015 Z. z. o verejnom obstarávaní</t>
  </si>
  <si>
    <t>Ako uchádzač v tomto verejnom obstarávaní čestne vyhlasujem, že</t>
  </si>
  <si>
    <t xml:space="preserve">I. </t>
  </si>
  <si>
    <r>
      <rPr>
        <b/>
        <i/>
        <u/>
        <sz val="9"/>
        <color theme="1"/>
        <rFont val="Arial"/>
        <family val="2"/>
        <charset val="238"/>
      </rPr>
      <t>nie je</t>
    </r>
    <r>
      <rPr>
        <i/>
        <sz val="9"/>
        <color theme="1"/>
        <rFont val="Arial"/>
        <family val="2"/>
        <charset val="238"/>
      </rPr>
      <t xml:space="preserve"> mi známa iná osoba podľa § 32 odseku 7 a 8 zákona o verejnom obstarávaní, ktorá zároveň musí spĺňať podmienky účasti podľa § 32 odseku 1 písm. a) zákona o verejnom obstarávaní.</t>
    </r>
  </si>
  <si>
    <t>II.</t>
  </si>
  <si>
    <r>
      <rPr>
        <b/>
        <i/>
        <u/>
        <sz val="9"/>
        <color theme="1"/>
        <rFont val="Arial"/>
        <family val="2"/>
        <charset val="238"/>
      </rPr>
      <t>sú</t>
    </r>
    <r>
      <rPr>
        <i/>
        <sz val="9"/>
        <color theme="1"/>
        <rFont val="Arial"/>
        <family val="2"/>
        <charset val="238"/>
      </rPr>
      <t xml:space="preserve"> mi známe iné osoby podľa § 32 odseku 7 a 8 zákona o verejnom obstarávaní, ktoré zároveň musia spĺňať podmienky účasti podľa§ 32 odseku 1 písm. a) zákona o verejnom obstarávaní:</t>
    </r>
  </si>
  <si>
    <t>Mená osôb, ktoré podľa § 32 odseku 7 a 8 zákona o verejnom obstarávaní musia spĺňať podmienky účasti podľa § 32 odseku 1 písm. a) zákona o verejnom obstarávaní.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</si>
  <si>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
písm. a) zákona o verejnom obstarávaní.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</si>
  <si>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zákona o verejnom obstarávaní.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</si>
</sst>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2" fillId="0" borderId="0" applyNumberFormat="0" applyFill="0" applyBorder="0" applyProtection="0"/>
  </cellStyleXfs>
  <cellXfs count="49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/>
    <xf numFmtId="49" fontId="13" fillId="3" borderId="29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9" xfId="0" applyFont="1" applyBorder="1" applyAlignment="1" applyProtection="1">
      <alignment horizontal="center" vertical="top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2" borderId="5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85" xfId="0" applyFont="1" applyFill="1" applyBorder="1" applyAlignment="1" applyProtection="1">
      <alignment horizontal="center" vertical="center" wrapText="1"/>
      <protection locked="0"/>
    </xf>
    <xf numFmtId="0" fontId="7" fillId="3" borderId="86" xfId="0" applyFont="1" applyFill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3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4" xfId="0" applyNumberFormat="1" applyFont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6" xfId="0" applyFont="1" applyBorder="1" applyAlignment="1">
      <alignment horizontal="left" vertical="center" wrapText="1"/>
    </xf>
    <xf numFmtId="4" fontId="9" fillId="0" borderId="32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4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94" xfId="0" applyFont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6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73" xfId="0" applyNumberFormat="1" applyFont="1" applyBorder="1" applyAlignment="1">
      <alignment horizontal="center" vertical="center" wrapText="1"/>
    </xf>
    <xf numFmtId="49" fontId="9" fillId="0" borderId="73" xfId="0" applyNumberFormat="1" applyFont="1" applyBorder="1" applyAlignment="1">
      <alignment horizontal="center" vertical="center"/>
    </xf>
    <xf numFmtId="4" fontId="9" fillId="0" borderId="82" xfId="0" applyNumberFormat="1" applyFont="1" applyBorder="1" applyAlignment="1" applyProtection="1">
      <alignment horizontal="right" vertical="center" wrapText="1"/>
      <protection locked="0"/>
    </xf>
    <xf numFmtId="4" fontId="9" fillId="0" borderId="81" xfId="0" applyNumberFormat="1" applyFont="1" applyBorder="1" applyAlignment="1" applyProtection="1">
      <alignment horizontal="right" vertical="center" wrapText="1"/>
      <protection locked="0"/>
    </xf>
    <xf numFmtId="4" fontId="9" fillId="0" borderId="96" xfId="0" applyNumberFormat="1" applyFont="1" applyBorder="1" applyAlignment="1" applyProtection="1">
      <alignment horizontal="right" vertical="center" wrapText="1"/>
      <protection locked="0"/>
    </xf>
    <xf numFmtId="4" fontId="9" fillId="0" borderId="98" xfId="0" applyNumberFormat="1" applyFont="1" applyBorder="1" applyAlignment="1" applyProtection="1">
      <alignment horizontal="right" vertical="center" wrapText="1"/>
      <protection locked="0"/>
    </xf>
    <xf numFmtId="4" fontId="9" fillId="0" borderId="97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3" xfId="6" applyFont="1" applyBorder="1" applyAlignment="1">
      <alignment horizontal="center" vertical="top" wrapText="1"/>
    </xf>
    <xf numFmtId="0" fontId="23" fillId="0" borderId="35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99" xfId="6" applyFont="1" applyFill="1" applyBorder="1" applyAlignment="1">
      <alignment horizontal="center" vertical="top" wrapText="1"/>
    </xf>
    <xf numFmtId="0" fontId="18" fillId="5" borderId="100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 wrapText="1"/>
    </xf>
    <xf numFmtId="0" fontId="18" fillId="5" borderId="101" xfId="6" applyFont="1" applyFill="1" applyBorder="1" applyAlignment="1">
      <alignment horizontal="center" vertical="center" wrapText="1"/>
    </xf>
    <xf numFmtId="49" fontId="18" fillId="0" borderId="72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center" vertical="center" wrapText="1"/>
    </xf>
    <xf numFmtId="9" fontId="18" fillId="0" borderId="2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left" vertical="center" wrapText="1"/>
    </xf>
    <xf numFmtId="49" fontId="18" fillId="0" borderId="77" xfId="6" applyNumberFormat="1" applyFont="1" applyBorder="1" applyAlignment="1">
      <alignment horizontal="left" vertical="center" wrapText="1"/>
    </xf>
    <xf numFmtId="9" fontId="18" fillId="0" borderId="102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74" xfId="6" applyNumberFormat="1" applyFont="1" applyBorder="1" applyAlignment="1">
      <alignment horizontal="center" vertical="center" wrapText="1"/>
    </xf>
    <xf numFmtId="49" fontId="18" fillId="0" borderId="75" xfId="6" applyNumberFormat="1" applyFont="1" applyBorder="1" applyAlignment="1">
      <alignment horizontal="center" vertical="center" wrapText="1"/>
    </xf>
    <xf numFmtId="9" fontId="18" fillId="0" borderId="75" xfId="6" applyNumberFormat="1" applyFont="1" applyBorder="1" applyAlignment="1">
      <alignment horizontal="center" vertical="center" wrapText="1"/>
    </xf>
    <xf numFmtId="49" fontId="18" fillId="0" borderId="75" xfId="6" applyNumberFormat="1" applyFont="1" applyBorder="1" applyAlignment="1">
      <alignment horizontal="left" vertical="center" wrapText="1"/>
    </xf>
    <xf numFmtId="49" fontId="18" fillId="0" borderId="87" xfId="6" applyNumberFormat="1" applyFont="1" applyBorder="1" applyAlignment="1">
      <alignment horizontal="left" vertical="center" wrapText="1"/>
    </xf>
    <xf numFmtId="9" fontId="18" fillId="0" borderId="76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4" fontId="9" fillId="4" borderId="81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97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4" fontId="10" fillId="6" borderId="88" xfId="0" applyNumberFormat="1" applyFont="1" applyFill="1" applyBorder="1" applyAlignment="1" applyProtection="1">
      <alignment vertical="center"/>
      <protection locked="0"/>
    </xf>
    <xf numFmtId="4" fontId="3" fillId="0" borderId="10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NumberFormat="1" applyFont="1" applyBorder="1" applyAlignment="1">
      <alignment vertical="top" wrapText="1"/>
    </xf>
    <xf numFmtId="0" fontId="7" fillId="3" borderId="112" xfId="0" applyFont="1" applyFill="1" applyBorder="1" applyAlignment="1" applyProtection="1">
      <alignment horizontal="center" vertical="top" wrapText="1"/>
      <protection locked="0"/>
    </xf>
    <xf numFmtId="0" fontId="7" fillId="3" borderId="113" xfId="0" applyFont="1" applyFill="1" applyBorder="1" applyAlignment="1" applyProtection="1">
      <alignment horizontal="center" vertical="top" wrapText="1"/>
      <protection locked="0"/>
    </xf>
    <xf numFmtId="0" fontId="7" fillId="3" borderId="114" xfId="0" applyFont="1" applyFill="1" applyBorder="1" applyAlignment="1" applyProtection="1">
      <alignment horizontal="center" vertical="top" wrapText="1"/>
      <protection locked="0"/>
    </xf>
    <xf numFmtId="0" fontId="7" fillId="3" borderId="115" xfId="0" applyFont="1" applyFill="1" applyBorder="1" applyAlignment="1" applyProtection="1">
      <alignment horizontal="center" vertical="top" wrapText="1"/>
      <protection locked="0"/>
    </xf>
    <xf numFmtId="0" fontId="7" fillId="3" borderId="116" xfId="0" applyFont="1" applyFill="1" applyBorder="1" applyAlignment="1" applyProtection="1">
      <alignment horizontal="center" vertical="center" wrapText="1"/>
      <protection locked="0"/>
    </xf>
    <xf numFmtId="0" fontId="7" fillId="3" borderId="117" xfId="0" applyFont="1" applyFill="1" applyBorder="1" applyAlignment="1" applyProtection="1">
      <alignment horizontal="center" vertical="center" wrapText="1"/>
      <protection locked="0"/>
    </xf>
    <xf numFmtId="0" fontId="7" fillId="3" borderId="118" xfId="0" applyFont="1" applyFill="1" applyBorder="1" applyAlignment="1" applyProtection="1">
      <alignment horizontal="center" vertical="center" wrapText="1"/>
      <protection locked="0"/>
    </xf>
    <xf numFmtId="0" fontId="7" fillId="3" borderId="119" xfId="0" applyFont="1" applyFill="1" applyBorder="1" applyAlignment="1" applyProtection="1">
      <alignment horizontal="center" vertical="top" wrapText="1"/>
      <protection locked="0"/>
    </xf>
    <xf numFmtId="0" fontId="7" fillId="3" borderId="100" xfId="0" applyFont="1" applyFill="1" applyBorder="1" applyAlignment="1" applyProtection="1">
      <alignment horizontal="center" vertical="top" wrapText="1"/>
      <protection locked="0"/>
    </xf>
    <xf numFmtId="0" fontId="7" fillId="3" borderId="14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4" fontId="9" fillId="0" borderId="122" xfId="0" applyNumberFormat="1" applyFont="1" applyBorder="1" applyAlignment="1" applyProtection="1">
      <alignment horizontal="right" vertical="center" wrapText="1"/>
      <protection locked="0"/>
    </xf>
    <xf numFmtId="9" fontId="9" fillId="0" borderId="120" xfId="0" applyNumberFormat="1" applyFont="1" applyBorder="1" applyAlignment="1" applyProtection="1">
      <alignment horizontal="center" vertical="center" wrapText="1"/>
      <protection locked="0"/>
    </xf>
    <xf numFmtId="49" fontId="9" fillId="0" borderId="39" xfId="0" applyNumberFormat="1" applyFont="1" applyBorder="1" applyAlignment="1">
      <alignment horizontal="center" vertical="center" wrapText="1"/>
    </xf>
    <xf numFmtId="0" fontId="1" fillId="0" borderId="0" xfId="5" applyFont="1" applyAlignment="1">
      <alignment horizontal="left" vertical="top" wrapText="1"/>
    </xf>
    <xf numFmtId="0" fontId="9" fillId="0" borderId="0" xfId="0" applyFont="1" applyBorder="1" applyAlignment="1" applyProtection="1">
      <alignment vertical="top" wrapText="1"/>
      <protection locked="0"/>
    </xf>
    <xf numFmtId="0" fontId="18" fillId="0" borderId="1" xfId="6" applyFont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0" xfId="0" applyFont="1" applyBorder="1" applyAlignment="1">
      <alignment horizontal="left"/>
    </xf>
    <xf numFmtId="49" fontId="9" fillId="0" borderId="124" xfId="0" applyNumberFormat="1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89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5" xfId="0" applyFont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16" fontId="3" fillId="0" borderId="73" xfId="0" applyNumberFormat="1" applyFont="1" applyFill="1" applyBorder="1" applyAlignment="1">
      <alignment horizontal="center" vertical="center" wrapText="1"/>
    </xf>
    <xf numFmtId="16" fontId="3" fillId="0" borderId="37" xfId="0" applyNumberFormat="1" applyFont="1" applyFill="1" applyBorder="1" applyAlignment="1">
      <alignment horizontal="center" vertical="center" wrapText="1"/>
    </xf>
    <xf numFmtId="16" fontId="3" fillId="0" borderId="39" xfId="0" applyNumberFormat="1" applyFont="1" applyFill="1" applyBorder="1" applyAlignment="1">
      <alignment horizontal="center" vertical="center" wrapText="1"/>
    </xf>
    <xf numFmtId="49" fontId="27" fillId="0" borderId="73" xfId="0" applyNumberFormat="1" applyFont="1" applyFill="1" applyBorder="1" applyAlignment="1">
      <alignment horizontal="right" vertical="center" wrapText="1"/>
    </xf>
    <xf numFmtId="49" fontId="27" fillId="0" borderId="37" xfId="0" applyNumberFormat="1" applyFont="1" applyFill="1" applyBorder="1" applyAlignment="1">
      <alignment horizontal="right" vertical="center" wrapText="1"/>
    </xf>
    <xf numFmtId="49" fontId="27" fillId="0" borderId="124" xfId="0" applyNumberFormat="1" applyFont="1" applyFill="1" applyBorder="1" applyAlignment="1">
      <alignment horizontal="right" vertical="center" wrapText="1"/>
    </xf>
    <xf numFmtId="0" fontId="9" fillId="0" borderId="126" xfId="0" applyFont="1" applyBorder="1" applyAlignment="1">
      <alignment vertical="center" wrapText="1"/>
    </xf>
    <xf numFmtId="0" fontId="9" fillId="0" borderId="127" xfId="0" applyFont="1" applyBorder="1" applyAlignment="1">
      <alignment vertical="center" wrapText="1"/>
    </xf>
    <xf numFmtId="0" fontId="9" fillId="0" borderId="128" xfId="0" applyFont="1" applyBorder="1" applyAlignment="1">
      <alignment vertical="center" wrapText="1"/>
    </xf>
    <xf numFmtId="49" fontId="9" fillId="0" borderId="77" xfId="0" applyNumberFormat="1" applyFont="1" applyBorder="1" applyAlignment="1">
      <alignment horizontal="center" vertical="center" wrapText="1"/>
    </xf>
    <xf numFmtId="49" fontId="9" fillId="0" borderId="129" xfId="0" applyNumberFormat="1" applyFont="1" applyBorder="1" applyAlignment="1">
      <alignment horizontal="center" vertical="center" wrapText="1"/>
    </xf>
    <xf numFmtId="16" fontId="3" fillId="0" borderId="130" xfId="0" applyNumberFormat="1" applyFont="1" applyBorder="1" applyAlignment="1">
      <alignment horizontal="center" vertical="center" wrapText="1"/>
    </xf>
    <xf numFmtId="16" fontId="3" fillId="0" borderId="39" xfId="0" applyNumberFormat="1" applyFont="1" applyBorder="1" applyAlignment="1">
      <alignment horizontal="center"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27" fillId="0" borderId="39" xfId="0" applyNumberFormat="1" applyFont="1" applyBorder="1" applyAlignment="1">
      <alignment horizontal="right" vertical="center" wrapText="1"/>
    </xf>
    <xf numFmtId="17" fontId="3" fillId="0" borderId="39" xfId="0" applyNumberFormat="1" applyFont="1" applyBorder="1" applyAlignment="1">
      <alignment horizontal="center" vertical="center" wrapText="1"/>
    </xf>
    <xf numFmtId="0" fontId="9" fillId="0" borderId="126" xfId="0" applyFont="1" applyBorder="1" applyAlignment="1">
      <alignment horizontal="left" vertical="center" wrapText="1"/>
    </xf>
    <xf numFmtId="0" fontId="9" fillId="0" borderId="127" xfId="0" applyFont="1" applyBorder="1" applyAlignment="1">
      <alignment horizontal="left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3" fillId="0" borderId="74" xfId="0" applyNumberFormat="1" applyFont="1" applyBorder="1" applyAlignment="1">
      <alignment horizontal="center" vertical="center" wrapText="1"/>
    </xf>
    <xf numFmtId="0" fontId="9" fillId="0" borderId="128" xfId="0" applyFont="1" applyBorder="1" applyAlignment="1">
      <alignment horizontal="left" vertical="center" wrapText="1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0" fontId="33" fillId="0" borderId="0" xfId="7" applyFont="1" applyAlignment="1" applyProtection="1">
      <alignment wrapText="1"/>
      <protection locked="0"/>
    </xf>
    <xf numFmtId="0" fontId="1" fillId="0" borderId="0" xfId="8" applyFont="1" applyAlignment="1">
      <alignment horizontal="center" wrapText="1"/>
    </xf>
    <xf numFmtId="0" fontId="1" fillId="0" borderId="0" xfId="8" applyFont="1" applyAlignment="1">
      <alignment wrapText="1"/>
    </xf>
    <xf numFmtId="0" fontId="17" fillId="0" borderId="0" xfId="8" applyFont="1" applyAlignment="1">
      <alignment vertical="center" wrapText="1"/>
    </xf>
    <xf numFmtId="0" fontId="1" fillId="0" borderId="0" xfId="8" applyFont="1" applyAlignment="1">
      <alignment vertical="center" wrapText="1"/>
    </xf>
    <xf numFmtId="0" fontId="1" fillId="0" borderId="0" xfId="8" applyFont="1" applyAlignment="1">
      <alignment vertical="top" wrapText="1"/>
    </xf>
    <xf numFmtId="0" fontId="2" fillId="0" borderId="0" xfId="8" applyFont="1" applyAlignment="1">
      <alignment horizontal="center" vertical="center" wrapText="1"/>
    </xf>
    <xf numFmtId="0" fontId="2" fillId="0" borderId="0" xfId="6" applyFont="1" applyAlignment="1">
      <alignment horizontal="left" vertical="top" wrapText="1"/>
    </xf>
    <xf numFmtId="0" fontId="34" fillId="0" borderId="0" xfId="6" applyFont="1" applyAlignment="1">
      <alignment vertical="top"/>
    </xf>
    <xf numFmtId="0" fontId="2" fillId="0" borderId="0" xfId="8" applyFont="1" applyAlignment="1">
      <alignment horizontal="center" vertical="top" wrapText="1"/>
    </xf>
    <xf numFmtId="0" fontId="36" fillId="0" borderId="0" xfId="9" applyFont="1"/>
    <xf numFmtId="0" fontId="36" fillId="0" borderId="0" xfId="9" applyFont="1" applyAlignment="1">
      <alignment vertical="center"/>
    </xf>
    <xf numFmtId="0" fontId="2" fillId="0" borderId="33" xfId="8" applyFont="1" applyBorder="1" applyAlignment="1">
      <alignment horizontal="center" vertical="center" wrapText="1"/>
    </xf>
    <xf numFmtId="0" fontId="34" fillId="3" borderId="14" xfId="8" applyFont="1" applyFill="1" applyBorder="1" applyAlignment="1">
      <alignment horizontal="center" vertical="center" wrapText="1"/>
    </xf>
    <xf numFmtId="49" fontId="1" fillId="0" borderId="137" xfId="8" applyNumberFormat="1" applyFont="1" applyBorder="1" applyAlignment="1">
      <alignment horizontal="center" vertical="center" wrapText="1"/>
    </xf>
    <xf numFmtId="49" fontId="1" fillId="0" borderId="72" xfId="8" applyNumberFormat="1" applyFont="1" applyBorder="1" applyAlignment="1">
      <alignment horizontal="center" vertical="center" wrapText="1"/>
    </xf>
    <xf numFmtId="49" fontId="1" fillId="0" borderId="124" xfId="8" applyNumberFormat="1" applyFont="1" applyBorder="1" applyAlignment="1">
      <alignment horizontal="center" vertical="center" wrapText="1"/>
    </xf>
    <xf numFmtId="0" fontId="36" fillId="0" borderId="0" xfId="9" applyFont="1" applyAlignment="1">
      <alignment vertical="top" wrapText="1"/>
    </xf>
    <xf numFmtId="0" fontId="2" fillId="0" borderId="0" xfId="6" applyFont="1" applyAlignment="1">
      <alignment horizontal="left" vertical="center" wrapText="1"/>
    </xf>
    <xf numFmtId="0" fontId="34" fillId="0" borderId="0" xfId="6" applyFont="1" applyAlignment="1">
      <alignment horizontal="left" vertical="center" wrapText="1"/>
    </xf>
    <xf numFmtId="0" fontId="1" fillId="0" borderId="0" xfId="8" applyNumberFormat="1" applyFont="1" applyAlignment="1">
      <alignment horizontal="left" vertical="center" wrapText="1"/>
    </xf>
    <xf numFmtId="14" fontId="1" fillId="0" borderId="0" xfId="8" applyNumberFormat="1" applyFont="1" applyAlignment="1">
      <alignment horizontal="left" vertical="center" wrapText="1"/>
    </xf>
    <xf numFmtId="0" fontId="1" fillId="0" borderId="0" xfId="7" applyFont="1" applyAlignment="1" applyProtection="1">
      <alignment horizontal="right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3" borderId="14" xfId="7" applyFont="1" applyFill="1" applyBorder="1" applyAlignment="1" applyProtection="1">
      <alignment wrapText="1"/>
      <protection locked="0"/>
    </xf>
    <xf numFmtId="0" fontId="1" fillId="0" borderId="0" xfId="7" applyFont="1" applyAlignment="1" applyProtection="1">
      <alignment vertical="center"/>
      <protection locked="0"/>
    </xf>
    <xf numFmtId="0" fontId="1" fillId="0" borderId="0" xfId="8" applyFont="1" applyAlignment="1">
      <alignment horizontal="center" vertical="top" wrapText="1"/>
    </xf>
    <xf numFmtId="0" fontId="1" fillId="0" borderId="141" xfId="8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13" xfId="0" applyFont="1" applyBorder="1" applyAlignment="1">
      <alignment horizontal="center" vertical="top" wrapText="1"/>
    </xf>
    <xf numFmtId="0" fontId="1" fillId="0" borderId="81" xfId="0" applyFont="1" applyBorder="1" applyAlignment="1">
      <alignment horizontal="left" vertical="center" wrapText="1"/>
    </xf>
    <xf numFmtId="0" fontId="1" fillId="0" borderId="82" xfId="0" applyFont="1" applyBorder="1" applyAlignment="1">
      <alignment horizontal="left" vertical="center" wrapText="1"/>
    </xf>
    <xf numFmtId="0" fontId="1" fillId="0" borderId="8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45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2" fillId="3" borderId="111" xfId="0" applyFont="1" applyFill="1" applyBorder="1" applyAlignment="1">
      <alignment horizontal="left" vertical="center"/>
    </xf>
    <xf numFmtId="0" fontId="1" fillId="0" borderId="78" xfId="0" applyFont="1" applyBorder="1" applyAlignment="1">
      <alignment horizontal="left" vertical="center" wrapText="1"/>
    </xf>
    <xf numFmtId="0" fontId="1" fillId="0" borderId="79" xfId="0" applyFont="1" applyBorder="1" applyAlignment="1">
      <alignment horizontal="left" vertical="center" wrapText="1"/>
    </xf>
    <xf numFmtId="0" fontId="1" fillId="0" borderId="80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9" fillId="0" borderId="123" xfId="0" applyNumberFormat="1" applyFont="1" applyBorder="1" applyAlignment="1">
      <alignment horizontal="center" vertical="center" wrapText="1"/>
    </xf>
    <xf numFmtId="49" fontId="9" fillId="0" borderId="92" xfId="0" applyNumberFormat="1" applyFont="1" applyBorder="1" applyAlignment="1">
      <alignment horizontal="center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49" fontId="9" fillId="0" borderId="90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84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9" fontId="10" fillId="2" borderId="69" xfId="0" applyNumberFormat="1" applyFont="1" applyFill="1" applyBorder="1" applyAlignment="1">
      <alignment horizontal="left" vertical="top" wrapText="1"/>
    </xf>
    <xf numFmtId="49" fontId="10" fillId="2" borderId="58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71" xfId="0" applyNumberFormat="1" applyFont="1" applyFill="1" applyBorder="1" applyAlignment="1">
      <alignment horizontal="left" vertical="top" wrapText="1"/>
    </xf>
    <xf numFmtId="0" fontId="10" fillId="2" borderId="48" xfId="0" applyFont="1" applyFill="1" applyBorder="1" applyAlignment="1">
      <alignment horizontal="center" vertical="top" wrapText="1"/>
    </xf>
    <xf numFmtId="0" fontId="10" fillId="2" borderId="49" xfId="0" applyFont="1" applyFill="1" applyBorder="1" applyAlignment="1">
      <alignment horizontal="center" vertical="top" wrapText="1"/>
    </xf>
    <xf numFmtId="0" fontId="10" fillId="2" borderId="108" xfId="0" applyFont="1" applyFill="1" applyBorder="1" applyAlignment="1">
      <alignment horizontal="center" vertical="top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107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89" xfId="0" applyNumberFormat="1" applyFont="1" applyBorder="1" applyAlignment="1">
      <alignment horizontal="center" vertical="center" wrapText="1"/>
    </xf>
    <xf numFmtId="49" fontId="27" fillId="3" borderId="103" xfId="0" applyNumberFormat="1" applyFont="1" applyFill="1" applyBorder="1" applyAlignment="1">
      <alignment horizontal="left" vertical="center" wrapText="1"/>
    </xf>
    <xf numFmtId="49" fontId="27" fillId="3" borderId="104" xfId="0" applyNumberFormat="1" applyFont="1" applyFill="1" applyBorder="1" applyAlignment="1">
      <alignment horizontal="left" vertical="center" wrapText="1"/>
    </xf>
    <xf numFmtId="49" fontId="27" fillId="3" borderId="105" xfId="0" applyNumberFormat="1" applyFont="1" applyFill="1" applyBorder="1" applyAlignment="1">
      <alignment horizontal="left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10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49" fontId="27" fillId="3" borderId="44" xfId="0" applyNumberFormat="1" applyFont="1" applyFill="1" applyBorder="1" applyAlignment="1">
      <alignment horizontal="left" vertical="center" wrapText="1"/>
    </xf>
    <xf numFmtId="49" fontId="27" fillId="3" borderId="70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1" xfId="0" applyNumberFormat="1" applyFont="1" applyBorder="1" applyAlignment="1">
      <alignment horizontal="center" vertical="center" wrapText="1"/>
    </xf>
    <xf numFmtId="49" fontId="9" fillId="0" borderId="87" xfId="0" applyNumberFormat="1" applyFont="1" applyBorder="1" applyAlignment="1">
      <alignment horizontal="center" vertical="center" wrapText="1"/>
    </xf>
    <xf numFmtId="49" fontId="9" fillId="0" borderId="91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49" fontId="29" fillId="3" borderId="131" xfId="0" applyNumberFormat="1" applyFont="1" applyFill="1" applyBorder="1" applyAlignment="1">
      <alignment horizontal="left" vertical="center"/>
    </xf>
    <xf numFmtId="49" fontId="29" fillId="3" borderId="120" xfId="0" applyNumberFormat="1" applyFont="1" applyFill="1" applyBorder="1" applyAlignment="1">
      <alignment horizontal="left" vertical="center"/>
    </xf>
    <xf numFmtId="49" fontId="29" fillId="3" borderId="90" xfId="0" applyNumberFormat="1" applyFont="1" applyFill="1" applyBorder="1" applyAlignment="1">
      <alignment horizontal="left" vertical="center"/>
    </xf>
    <xf numFmtId="49" fontId="30" fillId="0" borderId="131" xfId="0" applyNumberFormat="1" applyFont="1" applyBorder="1" applyAlignment="1">
      <alignment horizontal="left" vertical="center" wrapText="1"/>
    </xf>
    <xf numFmtId="49" fontId="30" fillId="0" borderId="120" xfId="0" applyNumberFormat="1" applyFont="1" applyBorder="1" applyAlignment="1">
      <alignment horizontal="left" vertical="center" wrapText="1"/>
    </xf>
    <xf numFmtId="49" fontId="30" fillId="0" borderId="90" xfId="0" applyNumberFormat="1" applyFont="1" applyBorder="1" applyAlignment="1">
      <alignment horizontal="left" vertical="center" wrapText="1"/>
    </xf>
    <xf numFmtId="0" fontId="31" fillId="0" borderId="131" xfId="0" applyNumberFormat="1" applyFont="1" applyBorder="1" applyAlignment="1">
      <alignment horizontal="left" vertical="center" wrapText="1"/>
    </xf>
    <xf numFmtId="0" fontId="31" fillId="0" borderId="120" xfId="0" applyNumberFormat="1" applyFont="1" applyBorder="1" applyAlignment="1">
      <alignment horizontal="left" vertical="center" wrapText="1"/>
    </xf>
    <xf numFmtId="0" fontId="31" fillId="0" borderId="90" xfId="0" applyNumberFormat="1" applyFont="1" applyBorder="1" applyAlignment="1">
      <alignment horizontal="left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84" xfId="1" applyNumberFormat="1" applyFont="1" applyBorder="1" applyAlignment="1">
      <alignment horizontal="left" vertical="center" wrapText="1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5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3" fontId="10" fillId="0" borderId="49" xfId="0" applyNumberFormat="1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12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49" fontId="9" fillId="0" borderId="89" xfId="0" applyNumberFormat="1" applyFont="1" applyBorder="1" applyAlignment="1" applyProtection="1">
      <alignment horizontal="center" vertical="center" wrapText="1"/>
      <protection locked="0"/>
    </xf>
    <xf numFmtId="49" fontId="9" fillId="0" borderId="92" xfId="0" applyNumberFormat="1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top" wrapText="1"/>
      <protection locked="0"/>
    </xf>
    <xf numFmtId="0" fontId="13" fillId="0" borderId="37" xfId="0" applyFont="1" applyBorder="1" applyAlignment="1" applyProtection="1">
      <alignment horizontal="center" vertical="top" wrapText="1"/>
      <protection locked="0"/>
    </xf>
    <xf numFmtId="0" fontId="13" fillId="0" borderId="44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5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56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49" xfId="0" applyNumberFormat="1" applyFont="1" applyBorder="1" applyAlignment="1" applyProtection="1">
      <alignment horizontal="center" vertical="top" wrapText="1"/>
      <protection locked="0"/>
    </xf>
    <xf numFmtId="3" fontId="13" fillId="0" borderId="93" xfId="0" applyNumberFormat="1" applyFont="1" applyBorder="1" applyAlignment="1" applyProtection="1">
      <alignment horizontal="center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89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34" fillId="0" borderId="0" xfId="6" applyFont="1" applyAlignment="1">
      <alignment horizontal="left" vertical="top" wrapText="1"/>
    </xf>
    <xf numFmtId="0" fontId="33" fillId="0" borderId="106" xfId="7" applyFont="1" applyFill="1" applyBorder="1" applyAlignment="1" applyProtection="1">
      <alignment horizontal="left" vertical="center" wrapText="1"/>
      <protection locked="0"/>
    </xf>
    <xf numFmtId="0" fontId="33" fillId="0" borderId="120" xfId="7" applyFont="1" applyFill="1" applyBorder="1" applyAlignment="1" applyProtection="1">
      <alignment horizontal="left" vertical="center" wrapText="1"/>
      <protection locked="0"/>
    </xf>
    <xf numFmtId="0" fontId="33" fillId="0" borderId="127" xfId="7" applyFont="1" applyFill="1" applyBorder="1" applyAlignment="1" applyProtection="1">
      <alignment horizontal="left" vertical="center" wrapText="1"/>
      <protection locked="0"/>
    </xf>
    <xf numFmtId="0" fontId="1" fillId="0" borderId="0" xfId="8" applyFont="1" applyAlignment="1">
      <alignment horizontal="center" wrapText="1"/>
    </xf>
    <xf numFmtId="0" fontId="17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/>
    </xf>
    <xf numFmtId="0" fontId="2" fillId="0" borderId="0" xfId="8" quotePrefix="1" applyFont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1" fillId="0" borderId="0" xfId="8" quotePrefix="1" applyFont="1" applyAlignment="1">
      <alignment horizontal="left" vertical="center" wrapText="1"/>
    </xf>
    <xf numFmtId="0" fontId="1" fillId="0" borderId="0" xfId="8" applyFont="1" applyAlignment="1">
      <alignment horizontal="left" vertical="center" wrapText="1"/>
    </xf>
    <xf numFmtId="0" fontId="36" fillId="0" borderId="0" xfId="9" applyFont="1" applyAlignment="1">
      <alignment horizontal="left" vertical="top" wrapText="1"/>
    </xf>
    <xf numFmtId="0" fontId="1" fillId="0" borderId="0" xfId="7" applyFont="1" applyAlignment="1" applyProtection="1">
      <alignment horizontal="left"/>
      <protection locked="0"/>
    </xf>
    <xf numFmtId="0" fontId="2" fillId="0" borderId="132" xfId="8" applyFont="1" applyBorder="1" applyAlignment="1">
      <alignment horizontal="left" vertical="center" wrapText="1"/>
    </xf>
    <xf numFmtId="0" fontId="2" fillId="0" borderId="133" xfId="8" applyFont="1" applyBorder="1" applyAlignment="1">
      <alignment horizontal="left" vertical="center" wrapText="1"/>
    </xf>
    <xf numFmtId="0" fontId="2" fillId="0" borderId="134" xfId="8" applyFont="1" applyBorder="1" applyAlignment="1">
      <alignment horizontal="left" vertical="center" wrapText="1"/>
    </xf>
    <xf numFmtId="0" fontId="34" fillId="3" borderId="135" xfId="8" applyFont="1" applyFill="1" applyBorder="1" applyAlignment="1">
      <alignment horizontal="center" vertical="center" wrapText="1"/>
    </xf>
    <xf numFmtId="0" fontId="34" fillId="3" borderId="86" xfId="8" applyFont="1" applyFill="1" applyBorder="1" applyAlignment="1">
      <alignment horizontal="center" vertical="center" wrapText="1"/>
    </xf>
    <xf numFmtId="0" fontId="34" fillId="3" borderId="136" xfId="8" applyFont="1" applyFill="1" applyBorder="1" applyAlignment="1">
      <alignment horizontal="center" vertical="center" wrapText="1"/>
    </xf>
    <xf numFmtId="49" fontId="1" fillId="0" borderId="138" xfId="8" applyNumberFormat="1" applyFont="1" applyBorder="1" applyAlignment="1">
      <alignment horizontal="left" vertical="center" wrapText="1"/>
    </xf>
    <xf numFmtId="49" fontId="1" fillId="0" borderId="97" xfId="8" applyNumberFormat="1" applyFont="1" applyBorder="1" applyAlignment="1">
      <alignment horizontal="left" vertical="center" wrapText="1"/>
    </xf>
    <xf numFmtId="49" fontId="1" fillId="0" borderId="139" xfId="8" applyNumberFormat="1" applyFont="1" applyBorder="1" applyAlignment="1">
      <alignment horizontal="left" vertical="center" wrapText="1"/>
    </xf>
    <xf numFmtId="49" fontId="1" fillId="0" borderId="106" xfId="8" applyNumberFormat="1" applyFont="1" applyBorder="1" applyAlignment="1">
      <alignment horizontal="left" vertical="center" wrapText="1"/>
    </xf>
    <xf numFmtId="49" fontId="1" fillId="0" borderId="120" xfId="8" applyNumberFormat="1" applyFont="1" applyBorder="1" applyAlignment="1">
      <alignment horizontal="left" vertical="center" wrapText="1"/>
    </xf>
    <xf numFmtId="49" fontId="1" fillId="0" borderId="90" xfId="8" applyNumberFormat="1" applyFont="1" applyBorder="1" applyAlignment="1">
      <alignment horizontal="left" vertical="center" wrapText="1"/>
    </xf>
    <xf numFmtId="49" fontId="1" fillId="0" borderId="87" xfId="8" applyNumberFormat="1" applyFont="1" applyBorder="1" applyAlignment="1">
      <alignment horizontal="left" vertical="center" wrapText="1"/>
    </xf>
    <xf numFmtId="49" fontId="1" fillId="0" borderId="140" xfId="8" applyNumberFormat="1" applyFont="1" applyBorder="1" applyAlignment="1">
      <alignment horizontal="left" vertical="center" wrapText="1"/>
    </xf>
    <xf numFmtId="49" fontId="1" fillId="0" borderId="91" xfId="8" applyNumberFormat="1" applyFont="1" applyBorder="1" applyAlignment="1">
      <alignment horizontal="left" vertical="center" wrapText="1"/>
    </xf>
  </cellXfs>
  <cellStyles count="10">
    <cellStyle name="Hypertextové prepojenie" xfId="4" builtinId="8"/>
    <cellStyle name="Normálna" xfId="0" builtinId="0"/>
    <cellStyle name="Normálna 2" xfId="5" xr:uid="{00000000-0005-0000-0000-000001000000}"/>
    <cellStyle name="Normálna 2 3" xfId="8" xr:uid="{00000000-0005-0000-0000-000002000000}"/>
    <cellStyle name="Normálna 2 6" xfId="6" xr:uid="{00000000-0005-0000-0000-000003000000}"/>
    <cellStyle name="Normálne 2" xfId="9" xr:uid="{00000000-0005-0000-0000-000005000000}"/>
    <cellStyle name="normálne 2 2" xfId="1" xr:uid="{00000000-0005-0000-0000-000006000000}"/>
    <cellStyle name="normálne 2 2 2" xfId="3" xr:uid="{00000000-0005-0000-0000-000007000000}"/>
    <cellStyle name="Normálne 3" xfId="7" xr:uid="{00000000-0005-0000-0000-000008000000}"/>
    <cellStyle name="Normálne 4" xfId="2" xr:uid="{00000000-0005-0000-0000-000009000000}"/>
  </cellStyles>
  <dxfs count="6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10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10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8"/>
  <sheetViews>
    <sheetView showGridLines="0" zoomScaleNormal="100" workbookViewId="0">
      <selection activeCell="B2" sqref="B2:E2"/>
    </sheetView>
  </sheetViews>
  <sheetFormatPr defaultRowHeight="12" x14ac:dyDescent="0.2"/>
  <cols>
    <col min="1" max="1" width="1.85546875" style="6" customWidth="1"/>
    <col min="2" max="2" width="5.140625" style="6" bestFit="1" customWidth="1"/>
    <col min="3" max="3" width="25.7109375" style="6" customWidth="1"/>
    <col min="4" max="5" width="29.7109375" style="6" customWidth="1"/>
    <col min="6" max="257" width="9.140625" style="6"/>
    <col min="258" max="258" width="5.140625" style="6" bestFit="1" customWidth="1"/>
    <col min="259" max="259" width="22.42578125" style="6" customWidth="1"/>
    <col min="260" max="261" width="29.7109375" style="6" customWidth="1"/>
    <col min="262" max="513" width="9.140625" style="6"/>
    <col min="514" max="514" width="5.140625" style="6" bestFit="1" customWidth="1"/>
    <col min="515" max="515" width="22.42578125" style="6" customWidth="1"/>
    <col min="516" max="517" width="29.7109375" style="6" customWidth="1"/>
    <col min="518" max="769" width="9.140625" style="6"/>
    <col min="770" max="770" width="5.140625" style="6" bestFit="1" customWidth="1"/>
    <col min="771" max="771" width="22.42578125" style="6" customWidth="1"/>
    <col min="772" max="773" width="29.7109375" style="6" customWidth="1"/>
    <col min="774" max="1025" width="9.140625" style="6"/>
    <col min="1026" max="1026" width="5.140625" style="6" bestFit="1" customWidth="1"/>
    <col min="1027" max="1027" width="22.42578125" style="6" customWidth="1"/>
    <col min="1028" max="1029" width="29.7109375" style="6" customWidth="1"/>
    <col min="1030" max="1281" width="9.140625" style="6"/>
    <col min="1282" max="1282" width="5.140625" style="6" bestFit="1" customWidth="1"/>
    <col min="1283" max="1283" width="22.42578125" style="6" customWidth="1"/>
    <col min="1284" max="1285" width="29.7109375" style="6" customWidth="1"/>
    <col min="1286" max="1537" width="9.140625" style="6"/>
    <col min="1538" max="1538" width="5.140625" style="6" bestFit="1" customWidth="1"/>
    <col min="1539" max="1539" width="22.42578125" style="6" customWidth="1"/>
    <col min="1540" max="1541" width="29.7109375" style="6" customWidth="1"/>
    <col min="1542" max="1793" width="9.140625" style="6"/>
    <col min="1794" max="1794" width="5.140625" style="6" bestFit="1" customWidth="1"/>
    <col min="1795" max="1795" width="22.42578125" style="6" customWidth="1"/>
    <col min="1796" max="1797" width="29.7109375" style="6" customWidth="1"/>
    <col min="1798" max="2049" width="9.140625" style="6"/>
    <col min="2050" max="2050" width="5.140625" style="6" bestFit="1" customWidth="1"/>
    <col min="2051" max="2051" width="22.42578125" style="6" customWidth="1"/>
    <col min="2052" max="2053" width="29.7109375" style="6" customWidth="1"/>
    <col min="2054" max="2305" width="9.140625" style="6"/>
    <col min="2306" max="2306" width="5.140625" style="6" bestFit="1" customWidth="1"/>
    <col min="2307" max="2307" width="22.42578125" style="6" customWidth="1"/>
    <col min="2308" max="2309" width="29.7109375" style="6" customWidth="1"/>
    <col min="2310" max="2561" width="9.140625" style="6"/>
    <col min="2562" max="2562" width="5.140625" style="6" bestFit="1" customWidth="1"/>
    <col min="2563" max="2563" width="22.42578125" style="6" customWidth="1"/>
    <col min="2564" max="2565" width="29.7109375" style="6" customWidth="1"/>
    <col min="2566" max="2817" width="9.140625" style="6"/>
    <col min="2818" max="2818" width="5.140625" style="6" bestFit="1" customWidth="1"/>
    <col min="2819" max="2819" width="22.42578125" style="6" customWidth="1"/>
    <col min="2820" max="2821" width="29.7109375" style="6" customWidth="1"/>
    <col min="2822" max="3073" width="9.140625" style="6"/>
    <col min="3074" max="3074" width="5.140625" style="6" bestFit="1" customWidth="1"/>
    <col min="3075" max="3075" width="22.42578125" style="6" customWidth="1"/>
    <col min="3076" max="3077" width="29.7109375" style="6" customWidth="1"/>
    <col min="3078" max="3329" width="9.140625" style="6"/>
    <col min="3330" max="3330" width="5.140625" style="6" bestFit="1" customWidth="1"/>
    <col min="3331" max="3331" width="22.42578125" style="6" customWidth="1"/>
    <col min="3332" max="3333" width="29.7109375" style="6" customWidth="1"/>
    <col min="3334" max="3585" width="9.140625" style="6"/>
    <col min="3586" max="3586" width="5.140625" style="6" bestFit="1" customWidth="1"/>
    <col min="3587" max="3587" width="22.42578125" style="6" customWidth="1"/>
    <col min="3588" max="3589" width="29.7109375" style="6" customWidth="1"/>
    <col min="3590" max="3841" width="9.140625" style="6"/>
    <col min="3842" max="3842" width="5.140625" style="6" bestFit="1" customWidth="1"/>
    <col min="3843" max="3843" width="22.42578125" style="6" customWidth="1"/>
    <col min="3844" max="3845" width="29.7109375" style="6" customWidth="1"/>
    <col min="3846" max="4097" width="9.140625" style="6"/>
    <col min="4098" max="4098" width="5.140625" style="6" bestFit="1" customWidth="1"/>
    <col min="4099" max="4099" width="22.42578125" style="6" customWidth="1"/>
    <col min="4100" max="4101" width="29.7109375" style="6" customWidth="1"/>
    <col min="4102" max="4353" width="9.140625" style="6"/>
    <col min="4354" max="4354" width="5.140625" style="6" bestFit="1" customWidth="1"/>
    <col min="4355" max="4355" width="22.42578125" style="6" customWidth="1"/>
    <col min="4356" max="4357" width="29.7109375" style="6" customWidth="1"/>
    <col min="4358" max="4609" width="9.140625" style="6"/>
    <col min="4610" max="4610" width="5.140625" style="6" bestFit="1" customWidth="1"/>
    <col min="4611" max="4611" width="22.42578125" style="6" customWidth="1"/>
    <col min="4612" max="4613" width="29.7109375" style="6" customWidth="1"/>
    <col min="4614" max="4865" width="9.140625" style="6"/>
    <col min="4866" max="4866" width="5.140625" style="6" bestFit="1" customWidth="1"/>
    <col min="4867" max="4867" width="22.42578125" style="6" customWidth="1"/>
    <col min="4868" max="4869" width="29.7109375" style="6" customWidth="1"/>
    <col min="4870" max="5121" width="9.140625" style="6"/>
    <col min="5122" max="5122" width="5.140625" style="6" bestFit="1" customWidth="1"/>
    <col min="5123" max="5123" width="22.42578125" style="6" customWidth="1"/>
    <col min="5124" max="5125" width="29.7109375" style="6" customWidth="1"/>
    <col min="5126" max="5377" width="9.140625" style="6"/>
    <col min="5378" max="5378" width="5.140625" style="6" bestFit="1" customWidth="1"/>
    <col min="5379" max="5379" width="22.42578125" style="6" customWidth="1"/>
    <col min="5380" max="5381" width="29.7109375" style="6" customWidth="1"/>
    <col min="5382" max="5633" width="9.140625" style="6"/>
    <col min="5634" max="5634" width="5.140625" style="6" bestFit="1" customWidth="1"/>
    <col min="5635" max="5635" width="22.42578125" style="6" customWidth="1"/>
    <col min="5636" max="5637" width="29.7109375" style="6" customWidth="1"/>
    <col min="5638" max="5889" width="9.140625" style="6"/>
    <col min="5890" max="5890" width="5.140625" style="6" bestFit="1" customWidth="1"/>
    <col min="5891" max="5891" width="22.42578125" style="6" customWidth="1"/>
    <col min="5892" max="5893" width="29.7109375" style="6" customWidth="1"/>
    <col min="5894" max="6145" width="9.140625" style="6"/>
    <col min="6146" max="6146" width="5.140625" style="6" bestFit="1" customWidth="1"/>
    <col min="6147" max="6147" width="22.42578125" style="6" customWidth="1"/>
    <col min="6148" max="6149" width="29.7109375" style="6" customWidth="1"/>
    <col min="6150" max="6401" width="9.140625" style="6"/>
    <col min="6402" max="6402" width="5.140625" style="6" bestFit="1" customWidth="1"/>
    <col min="6403" max="6403" width="22.42578125" style="6" customWidth="1"/>
    <col min="6404" max="6405" width="29.7109375" style="6" customWidth="1"/>
    <col min="6406" max="6657" width="9.140625" style="6"/>
    <col min="6658" max="6658" width="5.140625" style="6" bestFit="1" customWidth="1"/>
    <col min="6659" max="6659" width="22.42578125" style="6" customWidth="1"/>
    <col min="6660" max="6661" width="29.7109375" style="6" customWidth="1"/>
    <col min="6662" max="6913" width="9.140625" style="6"/>
    <col min="6914" max="6914" width="5.140625" style="6" bestFit="1" customWidth="1"/>
    <col min="6915" max="6915" width="22.42578125" style="6" customWidth="1"/>
    <col min="6916" max="6917" width="29.7109375" style="6" customWidth="1"/>
    <col min="6918" max="7169" width="9.140625" style="6"/>
    <col min="7170" max="7170" width="5.140625" style="6" bestFit="1" customWidth="1"/>
    <col min="7171" max="7171" width="22.42578125" style="6" customWidth="1"/>
    <col min="7172" max="7173" width="29.7109375" style="6" customWidth="1"/>
    <col min="7174" max="7425" width="9.140625" style="6"/>
    <col min="7426" max="7426" width="5.140625" style="6" bestFit="1" customWidth="1"/>
    <col min="7427" max="7427" width="22.42578125" style="6" customWidth="1"/>
    <col min="7428" max="7429" width="29.7109375" style="6" customWidth="1"/>
    <col min="7430" max="7681" width="9.140625" style="6"/>
    <col min="7682" max="7682" width="5.140625" style="6" bestFit="1" customWidth="1"/>
    <col min="7683" max="7683" width="22.42578125" style="6" customWidth="1"/>
    <col min="7684" max="7685" width="29.7109375" style="6" customWidth="1"/>
    <col min="7686" max="7937" width="9.140625" style="6"/>
    <col min="7938" max="7938" width="5.140625" style="6" bestFit="1" customWidth="1"/>
    <col min="7939" max="7939" width="22.42578125" style="6" customWidth="1"/>
    <col min="7940" max="7941" width="29.7109375" style="6" customWidth="1"/>
    <col min="7942" max="8193" width="9.140625" style="6"/>
    <col min="8194" max="8194" width="5.140625" style="6" bestFit="1" customWidth="1"/>
    <col min="8195" max="8195" width="22.42578125" style="6" customWidth="1"/>
    <col min="8196" max="8197" width="29.7109375" style="6" customWidth="1"/>
    <col min="8198" max="8449" width="9.140625" style="6"/>
    <col min="8450" max="8450" width="5.140625" style="6" bestFit="1" customWidth="1"/>
    <col min="8451" max="8451" width="22.42578125" style="6" customWidth="1"/>
    <col min="8452" max="8453" width="29.7109375" style="6" customWidth="1"/>
    <col min="8454" max="8705" width="9.140625" style="6"/>
    <col min="8706" max="8706" width="5.140625" style="6" bestFit="1" customWidth="1"/>
    <col min="8707" max="8707" width="22.42578125" style="6" customWidth="1"/>
    <col min="8708" max="8709" width="29.7109375" style="6" customWidth="1"/>
    <col min="8710" max="8961" width="9.140625" style="6"/>
    <col min="8962" max="8962" width="5.140625" style="6" bestFit="1" customWidth="1"/>
    <col min="8963" max="8963" width="22.42578125" style="6" customWidth="1"/>
    <col min="8964" max="8965" width="29.7109375" style="6" customWidth="1"/>
    <col min="8966" max="9217" width="9.140625" style="6"/>
    <col min="9218" max="9218" width="5.140625" style="6" bestFit="1" customWidth="1"/>
    <col min="9219" max="9219" width="22.42578125" style="6" customWidth="1"/>
    <col min="9220" max="9221" width="29.7109375" style="6" customWidth="1"/>
    <col min="9222" max="9473" width="9.140625" style="6"/>
    <col min="9474" max="9474" width="5.140625" style="6" bestFit="1" customWidth="1"/>
    <col min="9475" max="9475" width="22.42578125" style="6" customWidth="1"/>
    <col min="9476" max="9477" width="29.7109375" style="6" customWidth="1"/>
    <col min="9478" max="9729" width="9.140625" style="6"/>
    <col min="9730" max="9730" width="5.140625" style="6" bestFit="1" customWidth="1"/>
    <col min="9731" max="9731" width="22.42578125" style="6" customWidth="1"/>
    <col min="9732" max="9733" width="29.7109375" style="6" customWidth="1"/>
    <col min="9734" max="9985" width="9.140625" style="6"/>
    <col min="9986" max="9986" width="5.140625" style="6" bestFit="1" customWidth="1"/>
    <col min="9987" max="9987" width="22.42578125" style="6" customWidth="1"/>
    <col min="9988" max="9989" width="29.7109375" style="6" customWidth="1"/>
    <col min="9990" max="10241" width="9.140625" style="6"/>
    <col min="10242" max="10242" width="5.140625" style="6" bestFit="1" customWidth="1"/>
    <col min="10243" max="10243" width="22.42578125" style="6" customWidth="1"/>
    <col min="10244" max="10245" width="29.7109375" style="6" customWidth="1"/>
    <col min="10246" max="10497" width="9.140625" style="6"/>
    <col min="10498" max="10498" width="5.140625" style="6" bestFit="1" customWidth="1"/>
    <col min="10499" max="10499" width="22.42578125" style="6" customWidth="1"/>
    <col min="10500" max="10501" width="29.7109375" style="6" customWidth="1"/>
    <col min="10502" max="10753" width="9.140625" style="6"/>
    <col min="10754" max="10754" width="5.140625" style="6" bestFit="1" customWidth="1"/>
    <col min="10755" max="10755" width="22.42578125" style="6" customWidth="1"/>
    <col min="10756" max="10757" width="29.7109375" style="6" customWidth="1"/>
    <col min="10758" max="11009" width="9.140625" style="6"/>
    <col min="11010" max="11010" width="5.140625" style="6" bestFit="1" customWidth="1"/>
    <col min="11011" max="11011" width="22.42578125" style="6" customWidth="1"/>
    <col min="11012" max="11013" width="29.7109375" style="6" customWidth="1"/>
    <col min="11014" max="11265" width="9.140625" style="6"/>
    <col min="11266" max="11266" width="5.140625" style="6" bestFit="1" customWidth="1"/>
    <col min="11267" max="11267" width="22.42578125" style="6" customWidth="1"/>
    <col min="11268" max="11269" width="29.7109375" style="6" customWidth="1"/>
    <col min="11270" max="11521" width="9.140625" style="6"/>
    <col min="11522" max="11522" width="5.140625" style="6" bestFit="1" customWidth="1"/>
    <col min="11523" max="11523" width="22.42578125" style="6" customWidth="1"/>
    <col min="11524" max="11525" width="29.7109375" style="6" customWidth="1"/>
    <col min="11526" max="11777" width="9.140625" style="6"/>
    <col min="11778" max="11778" width="5.140625" style="6" bestFit="1" customWidth="1"/>
    <col min="11779" max="11779" width="22.42578125" style="6" customWidth="1"/>
    <col min="11780" max="11781" width="29.7109375" style="6" customWidth="1"/>
    <col min="11782" max="12033" width="9.140625" style="6"/>
    <col min="12034" max="12034" width="5.140625" style="6" bestFit="1" customWidth="1"/>
    <col min="12035" max="12035" width="22.42578125" style="6" customWidth="1"/>
    <col min="12036" max="12037" width="29.7109375" style="6" customWidth="1"/>
    <col min="12038" max="12289" width="9.140625" style="6"/>
    <col min="12290" max="12290" width="5.140625" style="6" bestFit="1" customWidth="1"/>
    <col min="12291" max="12291" width="22.42578125" style="6" customWidth="1"/>
    <col min="12292" max="12293" width="29.7109375" style="6" customWidth="1"/>
    <col min="12294" max="12545" width="9.140625" style="6"/>
    <col min="12546" max="12546" width="5.140625" style="6" bestFit="1" customWidth="1"/>
    <col min="12547" max="12547" width="22.42578125" style="6" customWidth="1"/>
    <col min="12548" max="12549" width="29.7109375" style="6" customWidth="1"/>
    <col min="12550" max="12801" width="9.140625" style="6"/>
    <col min="12802" max="12802" width="5.140625" style="6" bestFit="1" customWidth="1"/>
    <col min="12803" max="12803" width="22.42578125" style="6" customWidth="1"/>
    <col min="12804" max="12805" width="29.7109375" style="6" customWidth="1"/>
    <col min="12806" max="13057" width="9.140625" style="6"/>
    <col min="13058" max="13058" width="5.140625" style="6" bestFit="1" customWidth="1"/>
    <col min="13059" max="13059" width="22.42578125" style="6" customWidth="1"/>
    <col min="13060" max="13061" width="29.7109375" style="6" customWidth="1"/>
    <col min="13062" max="13313" width="9.140625" style="6"/>
    <col min="13314" max="13314" width="5.140625" style="6" bestFit="1" customWidth="1"/>
    <col min="13315" max="13315" width="22.42578125" style="6" customWidth="1"/>
    <col min="13316" max="13317" width="29.7109375" style="6" customWidth="1"/>
    <col min="13318" max="13569" width="9.140625" style="6"/>
    <col min="13570" max="13570" width="5.140625" style="6" bestFit="1" customWidth="1"/>
    <col min="13571" max="13571" width="22.42578125" style="6" customWidth="1"/>
    <col min="13572" max="13573" width="29.7109375" style="6" customWidth="1"/>
    <col min="13574" max="13825" width="9.140625" style="6"/>
    <col min="13826" max="13826" width="5.140625" style="6" bestFit="1" customWidth="1"/>
    <col min="13827" max="13827" width="22.42578125" style="6" customWidth="1"/>
    <col min="13828" max="13829" width="29.7109375" style="6" customWidth="1"/>
    <col min="13830" max="14081" width="9.140625" style="6"/>
    <col min="14082" max="14082" width="5.140625" style="6" bestFit="1" customWidth="1"/>
    <col min="14083" max="14083" width="22.42578125" style="6" customWidth="1"/>
    <col min="14084" max="14085" width="29.7109375" style="6" customWidth="1"/>
    <col min="14086" max="14337" width="9.140625" style="6"/>
    <col min="14338" max="14338" width="5.140625" style="6" bestFit="1" customWidth="1"/>
    <col min="14339" max="14339" width="22.42578125" style="6" customWidth="1"/>
    <col min="14340" max="14341" width="29.7109375" style="6" customWidth="1"/>
    <col min="14342" max="14593" width="9.140625" style="6"/>
    <col min="14594" max="14594" width="5.140625" style="6" bestFit="1" customWidth="1"/>
    <col min="14595" max="14595" width="22.42578125" style="6" customWidth="1"/>
    <col min="14596" max="14597" width="29.7109375" style="6" customWidth="1"/>
    <col min="14598" max="14849" width="9.140625" style="6"/>
    <col min="14850" max="14850" width="5.140625" style="6" bestFit="1" customWidth="1"/>
    <col min="14851" max="14851" width="22.42578125" style="6" customWidth="1"/>
    <col min="14852" max="14853" width="29.7109375" style="6" customWidth="1"/>
    <col min="14854" max="15105" width="9.140625" style="6"/>
    <col min="15106" max="15106" width="5.140625" style="6" bestFit="1" customWidth="1"/>
    <col min="15107" max="15107" width="22.42578125" style="6" customWidth="1"/>
    <col min="15108" max="15109" width="29.7109375" style="6" customWidth="1"/>
    <col min="15110" max="15361" width="9.140625" style="6"/>
    <col min="15362" max="15362" width="5.140625" style="6" bestFit="1" customWidth="1"/>
    <col min="15363" max="15363" width="22.42578125" style="6" customWidth="1"/>
    <col min="15364" max="15365" width="29.7109375" style="6" customWidth="1"/>
    <col min="15366" max="15617" width="9.140625" style="6"/>
    <col min="15618" max="15618" width="5.140625" style="6" bestFit="1" customWidth="1"/>
    <col min="15619" max="15619" width="22.42578125" style="6" customWidth="1"/>
    <col min="15620" max="15621" width="29.7109375" style="6" customWidth="1"/>
    <col min="15622" max="15873" width="9.140625" style="6"/>
    <col min="15874" max="15874" width="5.140625" style="6" bestFit="1" customWidth="1"/>
    <col min="15875" max="15875" width="22.42578125" style="6" customWidth="1"/>
    <col min="15876" max="15877" width="29.7109375" style="6" customWidth="1"/>
    <col min="15878" max="16129" width="9.140625" style="6"/>
    <col min="16130" max="16130" width="5.140625" style="6" bestFit="1" customWidth="1"/>
    <col min="16131" max="16131" width="22.42578125" style="6" customWidth="1"/>
    <col min="16132" max="16133" width="29.7109375" style="6" customWidth="1"/>
    <col min="16134" max="16384" width="9.140625" style="6"/>
  </cols>
  <sheetData>
    <row r="1" spans="2:11" ht="20.100000000000001" customHeight="1" x14ac:dyDescent="0.2">
      <c r="B1" s="310" t="s">
        <v>10</v>
      </c>
      <c r="C1" s="310"/>
    </row>
    <row r="2" spans="2:11" ht="30" customHeight="1" x14ac:dyDescent="0.2">
      <c r="B2" s="316" t="s">
        <v>89</v>
      </c>
      <c r="C2" s="316"/>
      <c r="D2" s="316"/>
      <c r="E2" s="316"/>
    </row>
    <row r="3" spans="2:11" ht="24.95" customHeight="1" x14ac:dyDescent="0.2">
      <c r="B3" s="311"/>
      <c r="C3" s="311"/>
      <c r="D3" s="311"/>
    </row>
    <row r="4" spans="2:11" ht="15" x14ac:dyDescent="0.25">
      <c r="B4" s="312" t="s">
        <v>11</v>
      </c>
      <c r="C4" s="312"/>
      <c r="D4" s="312"/>
      <c r="E4" s="312"/>
      <c r="F4" s="10"/>
      <c r="G4" s="10"/>
      <c r="H4" s="10"/>
      <c r="I4" s="10"/>
      <c r="J4" s="10"/>
      <c r="K4" s="10"/>
    </row>
    <row r="5" spans="2:11" ht="15" x14ac:dyDescent="0.25">
      <c r="B5" s="252"/>
      <c r="C5" s="252"/>
      <c r="D5" s="252"/>
      <c r="E5" s="252"/>
      <c r="F5" s="10"/>
      <c r="G5" s="10"/>
      <c r="H5" s="10"/>
      <c r="I5" s="10"/>
      <c r="J5" s="10"/>
      <c r="K5" s="10"/>
    </row>
    <row r="7" spans="2:11" s="3" customFormat="1" ht="15" customHeight="1" x14ac:dyDescent="0.25">
      <c r="B7" s="309" t="s">
        <v>105</v>
      </c>
      <c r="C7" s="309"/>
      <c r="D7" s="313"/>
      <c r="E7" s="313"/>
      <c r="G7" s="11"/>
    </row>
    <row r="8" spans="2:11" s="3" customFormat="1" ht="15" customHeight="1" x14ac:dyDescent="0.25">
      <c r="B8" s="309" t="s">
        <v>106</v>
      </c>
      <c r="C8" s="309"/>
      <c r="D8" s="314"/>
      <c r="E8" s="314"/>
    </row>
    <row r="9" spans="2:11" s="3" customFormat="1" ht="15" customHeight="1" x14ac:dyDescent="0.25">
      <c r="B9" s="309" t="s">
        <v>1</v>
      </c>
      <c r="C9" s="309"/>
      <c r="D9" s="317"/>
      <c r="E9" s="317"/>
    </row>
    <row r="10" spans="2:11" s="3" customFormat="1" ht="15" customHeight="1" x14ac:dyDescent="0.25">
      <c r="B10" s="309" t="s">
        <v>2</v>
      </c>
      <c r="C10" s="309"/>
      <c r="D10" s="317"/>
      <c r="E10" s="317"/>
    </row>
    <row r="11" spans="2:11" x14ac:dyDescent="0.2">
      <c r="B11" s="1"/>
      <c r="C11" s="1"/>
      <c r="D11" s="1"/>
    </row>
    <row r="12" spans="2:11" x14ac:dyDescent="0.2">
      <c r="B12" s="315" t="s">
        <v>12</v>
      </c>
      <c r="C12" s="315"/>
      <c r="D12" s="315"/>
      <c r="E12" s="10"/>
      <c r="F12" s="10"/>
      <c r="G12" s="10"/>
      <c r="H12" s="10"/>
      <c r="I12" s="10"/>
      <c r="J12" s="10"/>
      <c r="K12" s="10"/>
    </row>
    <row r="13" spans="2:11" s="3" customFormat="1" ht="15" customHeight="1" x14ac:dyDescent="0.25">
      <c r="B13" s="309" t="s">
        <v>3</v>
      </c>
      <c r="C13" s="309"/>
      <c r="D13" s="318"/>
      <c r="E13" s="318"/>
    </row>
    <row r="14" spans="2:11" s="3" customFormat="1" ht="15" customHeight="1" x14ac:dyDescent="0.25">
      <c r="B14" s="309" t="s">
        <v>4</v>
      </c>
      <c r="C14" s="309"/>
      <c r="D14" s="321"/>
      <c r="E14" s="321"/>
    </row>
    <row r="15" spans="2:11" s="3" customFormat="1" ht="15" customHeight="1" x14ac:dyDescent="0.25">
      <c r="B15" s="309" t="s">
        <v>5</v>
      </c>
      <c r="C15" s="309"/>
      <c r="D15" s="322"/>
      <c r="E15" s="322"/>
    </row>
    <row r="16" spans="2:11" x14ac:dyDescent="0.2">
      <c r="B16" s="1"/>
      <c r="C16" s="1"/>
      <c r="D16" s="1"/>
    </row>
    <row r="17" spans="2:11" x14ac:dyDescent="0.2">
      <c r="B17" s="315" t="s">
        <v>13</v>
      </c>
      <c r="C17" s="315"/>
      <c r="D17" s="315"/>
      <c r="E17" s="10"/>
      <c r="F17" s="10"/>
      <c r="G17" s="10"/>
      <c r="H17" s="10"/>
      <c r="I17" s="10"/>
      <c r="J17" s="10"/>
      <c r="K17" s="10"/>
    </row>
    <row r="18" spans="2:11" s="3" customFormat="1" ht="15" customHeight="1" x14ac:dyDescent="0.25">
      <c r="B18" s="309" t="s">
        <v>3</v>
      </c>
      <c r="C18" s="309"/>
      <c r="D18" s="318"/>
      <c r="E18" s="318"/>
    </row>
    <row r="19" spans="2:11" s="3" customFormat="1" ht="15" customHeight="1" x14ac:dyDescent="0.25">
      <c r="B19" s="309" t="s">
        <v>14</v>
      </c>
      <c r="C19" s="309"/>
      <c r="D19" s="321"/>
      <c r="E19" s="321"/>
    </row>
    <row r="20" spans="2:11" s="3" customFormat="1" ht="15" customHeight="1" x14ac:dyDescent="0.25">
      <c r="B20" s="309" t="s">
        <v>5</v>
      </c>
      <c r="C20" s="309"/>
      <c r="D20" s="322"/>
      <c r="E20" s="322"/>
    </row>
    <row r="21" spans="2:11" x14ac:dyDescent="0.2">
      <c r="C21" s="310"/>
      <c r="D21" s="310"/>
    </row>
    <row r="22" spans="2:11" s="9" customFormat="1" ht="15" customHeight="1" x14ac:dyDescent="0.2"/>
    <row r="23" spans="2:11" s="9" customFormat="1" ht="15" customHeight="1" x14ac:dyDescent="0.2"/>
    <row r="24" spans="2:11" s="3" customFormat="1" x14ac:dyDescent="0.25">
      <c r="B24" s="3" t="s">
        <v>6</v>
      </c>
      <c r="C24" s="19"/>
      <c r="D24" s="12"/>
    </row>
    <row r="25" spans="2:11" s="3" customFormat="1" x14ac:dyDescent="0.25">
      <c r="B25" s="3" t="s">
        <v>15</v>
      </c>
      <c r="C25" s="13"/>
      <c r="D25" s="12"/>
    </row>
    <row r="27" spans="2:11" ht="15" customHeight="1" x14ac:dyDescent="0.2">
      <c r="D27" s="248"/>
      <c r="E27" s="14"/>
    </row>
    <row r="28" spans="2:11" ht="45" customHeight="1" x14ac:dyDescent="0.2">
      <c r="D28" s="323" t="s">
        <v>87</v>
      </c>
      <c r="E28" s="323"/>
    </row>
    <row r="31" spans="2:11" s="9" customFormat="1" ht="12" customHeight="1" x14ac:dyDescent="0.2">
      <c r="E31" s="7"/>
      <c r="F31" s="8"/>
    </row>
    <row r="32" spans="2:11" x14ac:dyDescent="0.2">
      <c r="B32" s="28"/>
      <c r="C32" s="28"/>
      <c r="D32" s="28"/>
    </row>
    <row r="38" spans="2:4" x14ac:dyDescent="0.2">
      <c r="B38" s="319" t="s">
        <v>8</v>
      </c>
      <c r="C38" s="319"/>
      <c r="D38" s="28"/>
    </row>
    <row r="39" spans="2:4" x14ac:dyDescent="0.2">
      <c r="B39" s="101"/>
      <c r="C39" s="320" t="s">
        <v>9</v>
      </c>
      <c r="D39" s="320"/>
    </row>
    <row r="98" spans="5:5" x14ac:dyDescent="0.2">
      <c r="E98" s="6" t="str">
        <f>IF('Príloha č. 1'!D9="","",'Príloha č. 1'!D9:E9)</f>
        <v/>
      </c>
    </row>
  </sheetData>
  <mergeCells count="30">
    <mergeCell ref="C21:D21"/>
    <mergeCell ref="B38:C38"/>
    <mergeCell ref="C39:D39"/>
    <mergeCell ref="B14:C14"/>
    <mergeCell ref="B15:C15"/>
    <mergeCell ref="B17:D17"/>
    <mergeCell ref="B18:C18"/>
    <mergeCell ref="B19:C19"/>
    <mergeCell ref="B20:C20"/>
    <mergeCell ref="D14:E14"/>
    <mergeCell ref="D15:E15"/>
    <mergeCell ref="D18:E18"/>
    <mergeCell ref="D19:E19"/>
    <mergeCell ref="D20:E20"/>
    <mergeCell ref="D28:E28"/>
    <mergeCell ref="B13:C13"/>
    <mergeCell ref="B1:C1"/>
    <mergeCell ref="B3:D3"/>
    <mergeCell ref="B4:E4"/>
    <mergeCell ref="B7:C7"/>
    <mergeCell ref="D7:E7"/>
    <mergeCell ref="B8:C8"/>
    <mergeCell ref="D8:E8"/>
    <mergeCell ref="B9:C9"/>
    <mergeCell ref="B10:C10"/>
    <mergeCell ref="B12:D12"/>
    <mergeCell ref="B2:E2"/>
    <mergeCell ref="D9:E9"/>
    <mergeCell ref="D10:E10"/>
    <mergeCell ref="D13:E13"/>
  </mergeCells>
  <conditionalFormatting sqref="B39:C39">
    <cfRule type="containsBlanks" dxfId="68" priority="6">
      <formula>LEN(TRIM(B39))=0</formula>
    </cfRule>
  </conditionalFormatting>
  <conditionalFormatting sqref="C24:C25">
    <cfRule type="containsBlanks" dxfId="67" priority="4">
      <formula>LEN(TRIM(C24))=0</formula>
    </cfRule>
  </conditionalFormatting>
  <conditionalFormatting sqref="D7:E10">
    <cfRule type="containsBlanks" dxfId="66" priority="8">
      <formula>LEN(TRIM(D7))=0</formula>
    </cfRule>
  </conditionalFormatting>
  <conditionalFormatting sqref="D13:E15">
    <cfRule type="containsBlanks" dxfId="65" priority="10">
      <formula>LEN(TRIM(D13))=0</formula>
    </cfRule>
  </conditionalFormatting>
  <conditionalFormatting sqref="D18:E20">
    <cfRule type="containsBlanks" dxfId="64" priority="9">
      <formula>LEN(TRIM(D18))=0</formula>
    </cfRule>
  </conditionalFormatting>
  <pageMargins left="0.78740157480314965" right="0.39370078740157483" top="0.98425196850393704" bottom="0.39370078740157483" header="0.31496062992125984" footer="0.31496062992125984"/>
  <pageSetup paperSize="9" scale="98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41" style="34" customWidth="1"/>
    <col min="4" max="4" width="6.28515625" style="34" customWidth="1"/>
    <col min="5" max="5" width="15" style="136" customWidth="1"/>
    <col min="6" max="12" width="15.7109375" style="34" customWidth="1"/>
    <col min="13" max="16384" width="9.140625" style="34"/>
  </cols>
  <sheetData>
    <row r="1" spans="2:24" ht="15" customHeight="1" x14ac:dyDescent="0.2">
      <c r="B1" s="358" t="s">
        <v>10</v>
      </c>
      <c r="C1" s="358"/>
    </row>
    <row r="2" spans="2:24" ht="37.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4" s="35" customFormat="1" ht="42" customHeight="1" x14ac:dyDescent="0.25">
      <c r="B3" s="360" t="s">
        <v>41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2:24" s="21" customFormat="1" ht="41.25" customHeight="1" thickBot="1" x14ac:dyDescent="0.25">
      <c r="B4" s="409" t="s">
        <v>107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N4" s="36"/>
      <c r="O4" s="36"/>
      <c r="R4" s="36"/>
      <c r="S4" s="36"/>
      <c r="X4" s="36"/>
    </row>
    <row r="5" spans="2:24" s="37" customFormat="1" ht="26.25" customHeight="1" x14ac:dyDescent="0.25">
      <c r="B5" s="410" t="s">
        <v>37</v>
      </c>
      <c r="C5" s="412" t="s">
        <v>68</v>
      </c>
      <c r="D5" s="414" t="s">
        <v>38</v>
      </c>
      <c r="E5" s="416" t="s">
        <v>189</v>
      </c>
      <c r="F5" s="418" t="s">
        <v>60</v>
      </c>
      <c r="G5" s="419"/>
      <c r="H5" s="419"/>
      <c r="I5" s="419"/>
      <c r="J5" s="420" t="s">
        <v>67</v>
      </c>
      <c r="K5" s="421"/>
      <c r="L5" s="422"/>
    </row>
    <row r="6" spans="2:24" s="37" customFormat="1" ht="38.25" customHeight="1" x14ac:dyDescent="0.25">
      <c r="B6" s="411"/>
      <c r="C6" s="413"/>
      <c r="D6" s="415"/>
      <c r="E6" s="417"/>
      <c r="F6" s="141" t="s">
        <v>39</v>
      </c>
      <c r="G6" s="141" t="s">
        <v>61</v>
      </c>
      <c r="H6" s="142" t="s">
        <v>192</v>
      </c>
      <c r="I6" s="143" t="s">
        <v>40</v>
      </c>
      <c r="J6" s="144" t="s">
        <v>39</v>
      </c>
      <c r="K6" s="142" t="s">
        <v>66</v>
      </c>
      <c r="L6" s="145" t="s">
        <v>40</v>
      </c>
    </row>
    <row r="7" spans="2:24" s="43" customFormat="1" ht="12" customHeight="1" x14ac:dyDescent="0.25">
      <c r="B7" s="63" t="s">
        <v>24</v>
      </c>
      <c r="C7" s="40" t="s">
        <v>25</v>
      </c>
      <c r="D7" s="41" t="s">
        <v>26</v>
      </c>
      <c r="E7" s="42" t="s">
        <v>27</v>
      </c>
      <c r="F7" s="66" t="s">
        <v>28</v>
      </c>
      <c r="G7" s="107" t="s">
        <v>29</v>
      </c>
      <c r="H7" s="67" t="s">
        <v>30</v>
      </c>
      <c r="I7" s="69" t="s">
        <v>31</v>
      </c>
      <c r="J7" s="70" t="s">
        <v>32</v>
      </c>
      <c r="K7" s="108" t="s">
        <v>33</v>
      </c>
      <c r="L7" s="68" t="s">
        <v>48</v>
      </c>
    </row>
    <row r="8" spans="2:24" s="45" customFormat="1" ht="45" customHeight="1" thickBot="1" x14ac:dyDescent="0.3">
      <c r="B8" s="64" t="s">
        <v>24</v>
      </c>
      <c r="C8" s="128" t="s">
        <v>194</v>
      </c>
      <c r="D8" s="44" t="s">
        <v>36</v>
      </c>
      <c r="E8" s="137">
        <v>100</v>
      </c>
      <c r="F8" s="158"/>
      <c r="G8" s="214"/>
      <c r="H8" s="157">
        <f>F8*G8</f>
        <v>0</v>
      </c>
      <c r="I8" s="160">
        <f>F8+H8</f>
        <v>0</v>
      </c>
      <c r="J8" s="213">
        <f>E8*F8</f>
        <v>0</v>
      </c>
      <c r="K8" s="161">
        <f>G8*J8</f>
        <v>0</v>
      </c>
      <c r="L8" s="159">
        <f>J8+K8</f>
        <v>0</v>
      </c>
    </row>
    <row r="9" spans="2:24" s="65" customFormat="1" ht="22.5" customHeight="1" thickBot="1" x14ac:dyDescent="0.3">
      <c r="B9" s="109"/>
      <c r="C9" s="109"/>
      <c r="D9" s="109"/>
      <c r="E9" s="135"/>
      <c r="F9" s="406" t="s">
        <v>83</v>
      </c>
      <c r="G9" s="406"/>
      <c r="H9" s="406"/>
      <c r="I9" s="406"/>
      <c r="J9" s="225">
        <f>SUM(J8:J8)</f>
        <v>0</v>
      </c>
      <c r="K9" s="109"/>
      <c r="L9" s="224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80" t="s">
        <v>35</v>
      </c>
      <c r="C11" s="380"/>
      <c r="D11" s="380"/>
      <c r="E11" s="380"/>
      <c r="F11" s="380"/>
      <c r="G11" s="380"/>
      <c r="H11" s="380"/>
    </row>
    <row r="12" spans="2:24" s="18" customFormat="1" ht="9" customHeight="1" x14ac:dyDescent="0.25">
      <c r="B12" s="216"/>
      <c r="C12" s="216"/>
      <c r="D12" s="216"/>
      <c r="E12" s="138"/>
      <c r="F12" s="216"/>
      <c r="G12" s="216"/>
      <c r="H12" s="216"/>
    </row>
    <row r="13" spans="2:24" s="54" customFormat="1" ht="15.75" customHeight="1" x14ac:dyDescent="0.25">
      <c r="B13" s="381" t="s">
        <v>105</v>
      </c>
      <c r="C13" s="381"/>
      <c r="D13" s="407" t="str">
        <f>IF('Príloha č. 1'!$D$7="","",'Príloha č. 1'!$D$7)</f>
        <v/>
      </c>
      <c r="E13" s="407"/>
      <c r="F13" s="407"/>
      <c r="G13" s="407"/>
      <c r="H13" s="407"/>
    </row>
    <row r="14" spans="2:24" s="54" customFormat="1" ht="15.75" customHeight="1" x14ac:dyDescent="0.25">
      <c r="B14" s="383" t="s">
        <v>106</v>
      </c>
      <c r="C14" s="383"/>
      <c r="D14" s="408" t="str">
        <f>IF('Príloha č. 1'!$D$8="","",'Príloha č. 1'!$D$8)</f>
        <v/>
      </c>
      <c r="E14" s="408"/>
      <c r="F14" s="408"/>
      <c r="G14" s="408"/>
      <c r="H14" s="408"/>
    </row>
    <row r="15" spans="2:24" s="54" customFormat="1" ht="15.75" customHeight="1" x14ac:dyDescent="0.25">
      <c r="B15" s="383" t="s">
        <v>1</v>
      </c>
      <c r="C15" s="383"/>
      <c r="D15" s="404" t="str">
        <f>IF('Príloha č. 1'!D9:E9="","",'Príloha č. 1'!D9:E9)</f>
        <v/>
      </c>
      <c r="E15" s="404"/>
      <c r="F15" s="404"/>
      <c r="G15" s="404"/>
      <c r="H15" s="404"/>
    </row>
    <row r="16" spans="2:24" s="54" customFormat="1" ht="15.75" customHeight="1" x14ac:dyDescent="0.25">
      <c r="B16" s="383" t="s">
        <v>2</v>
      </c>
      <c r="C16" s="383"/>
      <c r="D16" s="404" t="str">
        <f>IF('Príloha č. 1'!D10:E10="","",'Príloha č. 1'!D10:E10)</f>
        <v/>
      </c>
      <c r="E16" s="404"/>
      <c r="F16" s="404"/>
      <c r="G16" s="404"/>
      <c r="H16" s="404"/>
    </row>
    <row r="19" spans="2:12" ht="15.75" customHeight="1" x14ac:dyDescent="0.2">
      <c r="B19" s="34" t="s">
        <v>6</v>
      </c>
      <c r="C19" s="106" t="str">
        <f>IF('Príloha č. 1'!C24:C24="","",'Príloha č. 1'!C24:C24)</f>
        <v/>
      </c>
    </row>
    <row r="20" spans="2:12" ht="15.75" customHeight="1" x14ac:dyDescent="0.2">
      <c r="B20" s="34" t="s">
        <v>7</v>
      </c>
      <c r="C20" s="27" t="str">
        <f>IF('Príloha č. 1'!C25:C25="","",'Príloha č. 1'!C25:C25)</f>
        <v/>
      </c>
    </row>
    <row r="21" spans="2:12" ht="12.75" customHeight="1" x14ac:dyDescent="0.2">
      <c r="G21" s="140"/>
      <c r="H21" s="140"/>
      <c r="I21" s="140"/>
      <c r="J21" s="105"/>
      <c r="K21" s="105"/>
      <c r="L21" s="105"/>
    </row>
    <row r="22" spans="2:12" ht="33.75" customHeight="1" x14ac:dyDescent="0.2">
      <c r="G22" s="405" t="s">
        <v>87</v>
      </c>
      <c r="H22" s="405"/>
      <c r="I22" s="405"/>
      <c r="J22" s="405"/>
      <c r="K22" s="246"/>
      <c r="L22" s="246"/>
    </row>
    <row r="23" spans="2:12" s="56" customFormat="1" ht="11.25" x14ac:dyDescent="0.2">
      <c r="B23" s="379" t="s">
        <v>8</v>
      </c>
      <c r="C23" s="379"/>
      <c r="E23" s="139"/>
    </row>
    <row r="24" spans="2:12" s="61" customFormat="1" ht="12" customHeight="1" x14ac:dyDescent="0.2">
      <c r="B24" s="57"/>
      <c r="C24" s="58" t="s">
        <v>9</v>
      </c>
      <c r="D24" s="59"/>
      <c r="E24" s="60"/>
    </row>
  </sheetData>
  <mergeCells count="22">
    <mergeCell ref="G22:J22"/>
    <mergeCell ref="B23:C23"/>
    <mergeCell ref="B15:C15"/>
    <mergeCell ref="D15:H15"/>
    <mergeCell ref="B16:C16"/>
    <mergeCell ref="D16:H16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22" priority="4" operator="greaterThan">
      <formula>2560820</formula>
    </cfRule>
  </conditionalFormatting>
  <conditionalFormatting sqref="C19:C20">
    <cfRule type="containsBlanks" dxfId="21" priority="6">
      <formula>LEN(TRIM(C19))=0</formula>
    </cfRule>
  </conditionalFormatting>
  <conditionalFormatting sqref="F10:G10">
    <cfRule type="cellIs" dxfId="20" priority="2" operator="greaterThan">
      <formula>2560820</formula>
    </cfRule>
  </conditionalFormatting>
  <conditionalFormatting sqref="D13:H16">
    <cfRule type="containsBlanks" dxfId="19" priority="5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40.85546875" style="34" customWidth="1"/>
    <col min="4" max="4" width="6.28515625" style="34" customWidth="1"/>
    <col min="5" max="5" width="15" style="136" customWidth="1"/>
    <col min="6" max="12" width="15.7109375" style="34" customWidth="1"/>
    <col min="13" max="16384" width="9.140625" style="34"/>
  </cols>
  <sheetData>
    <row r="1" spans="2:24" ht="15" customHeight="1" x14ac:dyDescent="0.2">
      <c r="B1" s="358" t="s">
        <v>10</v>
      </c>
      <c r="C1" s="358"/>
    </row>
    <row r="2" spans="2:24" ht="37.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4" s="35" customFormat="1" ht="42" customHeight="1" x14ac:dyDescent="0.25">
      <c r="B3" s="360" t="s">
        <v>41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2:24" s="21" customFormat="1" ht="41.25" customHeight="1" thickBot="1" x14ac:dyDescent="0.25">
      <c r="B4" s="409" t="s">
        <v>128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N4" s="36"/>
      <c r="O4" s="36"/>
      <c r="R4" s="36"/>
      <c r="S4" s="36"/>
      <c r="X4" s="36"/>
    </row>
    <row r="5" spans="2:24" s="37" customFormat="1" ht="26.25" customHeight="1" x14ac:dyDescent="0.25">
      <c r="B5" s="410" t="s">
        <v>37</v>
      </c>
      <c r="C5" s="412" t="s">
        <v>68</v>
      </c>
      <c r="D5" s="414" t="s">
        <v>38</v>
      </c>
      <c r="E5" s="416" t="s">
        <v>189</v>
      </c>
      <c r="F5" s="418" t="s">
        <v>60</v>
      </c>
      <c r="G5" s="419"/>
      <c r="H5" s="419"/>
      <c r="I5" s="419"/>
      <c r="J5" s="420" t="s">
        <v>67</v>
      </c>
      <c r="K5" s="421"/>
      <c r="L5" s="422"/>
    </row>
    <row r="6" spans="2:24" s="37" customFormat="1" ht="38.25" customHeight="1" x14ac:dyDescent="0.25">
      <c r="B6" s="411"/>
      <c r="C6" s="413"/>
      <c r="D6" s="415"/>
      <c r="E6" s="417"/>
      <c r="F6" s="141" t="s">
        <v>39</v>
      </c>
      <c r="G6" s="141" t="s">
        <v>61</v>
      </c>
      <c r="H6" s="142" t="s">
        <v>192</v>
      </c>
      <c r="I6" s="143" t="s">
        <v>40</v>
      </c>
      <c r="J6" s="144" t="s">
        <v>39</v>
      </c>
      <c r="K6" s="142" t="s">
        <v>66</v>
      </c>
      <c r="L6" s="145" t="s">
        <v>40</v>
      </c>
    </row>
    <row r="7" spans="2:24" s="43" customFormat="1" ht="12" customHeight="1" x14ac:dyDescent="0.25">
      <c r="B7" s="63" t="s">
        <v>24</v>
      </c>
      <c r="C7" s="40" t="s">
        <v>25</v>
      </c>
      <c r="D7" s="41" t="s">
        <v>26</v>
      </c>
      <c r="E7" s="42" t="s">
        <v>27</v>
      </c>
      <c r="F7" s="66" t="s">
        <v>28</v>
      </c>
      <c r="G7" s="107" t="s">
        <v>29</v>
      </c>
      <c r="H7" s="67" t="s">
        <v>30</v>
      </c>
      <c r="I7" s="69" t="s">
        <v>31</v>
      </c>
      <c r="J7" s="70" t="s">
        <v>32</v>
      </c>
      <c r="K7" s="108" t="s">
        <v>33</v>
      </c>
      <c r="L7" s="68" t="s">
        <v>48</v>
      </c>
    </row>
    <row r="8" spans="2:24" s="45" customFormat="1" ht="54.75" customHeight="1" thickBot="1" x14ac:dyDescent="0.3">
      <c r="B8" s="64" t="s">
        <v>24</v>
      </c>
      <c r="C8" s="128" t="s">
        <v>129</v>
      </c>
      <c r="D8" s="44" t="s">
        <v>36</v>
      </c>
      <c r="E8" s="137">
        <v>80</v>
      </c>
      <c r="F8" s="158"/>
      <c r="G8" s="214"/>
      <c r="H8" s="157">
        <f>F8*G8</f>
        <v>0</v>
      </c>
      <c r="I8" s="160">
        <f>F8+H8</f>
        <v>0</v>
      </c>
      <c r="J8" s="213">
        <f>E8*F8</f>
        <v>0</v>
      </c>
      <c r="K8" s="161">
        <f>G8*J8</f>
        <v>0</v>
      </c>
      <c r="L8" s="159">
        <f>J8+K8</f>
        <v>0</v>
      </c>
    </row>
    <row r="9" spans="2:24" s="65" customFormat="1" ht="22.5" customHeight="1" thickBot="1" x14ac:dyDescent="0.3">
      <c r="B9" s="109"/>
      <c r="C9" s="109"/>
      <c r="D9" s="109"/>
      <c r="E9" s="135"/>
      <c r="F9" s="406" t="s">
        <v>84</v>
      </c>
      <c r="G9" s="406"/>
      <c r="H9" s="406"/>
      <c r="I9" s="406"/>
      <c r="J9" s="225">
        <f>SUM(J8:J8)</f>
        <v>0</v>
      </c>
      <c r="K9" s="109"/>
      <c r="L9" s="224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80" t="s">
        <v>35</v>
      </c>
      <c r="C11" s="380"/>
      <c r="D11" s="380"/>
      <c r="E11" s="380"/>
      <c r="F11" s="380"/>
      <c r="G11" s="380"/>
      <c r="H11" s="380"/>
    </row>
    <row r="12" spans="2:24" s="18" customFormat="1" ht="9" customHeight="1" x14ac:dyDescent="0.25">
      <c r="B12" s="216"/>
      <c r="C12" s="216"/>
      <c r="D12" s="216"/>
      <c r="E12" s="138"/>
      <c r="F12" s="216"/>
      <c r="G12" s="216"/>
      <c r="H12" s="216"/>
    </row>
    <row r="13" spans="2:24" s="54" customFormat="1" ht="15.75" customHeight="1" x14ac:dyDescent="0.25">
      <c r="B13" s="381" t="s">
        <v>105</v>
      </c>
      <c r="C13" s="381"/>
      <c r="D13" s="407" t="str">
        <f>IF('Príloha č. 1'!$D$7="","",'Príloha č. 1'!$D$7)</f>
        <v/>
      </c>
      <c r="E13" s="407"/>
      <c r="F13" s="407"/>
      <c r="G13" s="407"/>
      <c r="H13" s="407"/>
    </row>
    <row r="14" spans="2:24" s="54" customFormat="1" ht="15.75" customHeight="1" x14ac:dyDescent="0.25">
      <c r="B14" s="383" t="s">
        <v>106</v>
      </c>
      <c r="C14" s="383"/>
      <c r="D14" s="408" t="str">
        <f>IF('Príloha č. 1'!$D$8="","",'Príloha č. 1'!$D$8)</f>
        <v/>
      </c>
      <c r="E14" s="408"/>
      <c r="F14" s="408"/>
      <c r="G14" s="408"/>
      <c r="H14" s="408"/>
    </row>
    <row r="15" spans="2:24" s="54" customFormat="1" ht="15.75" customHeight="1" x14ac:dyDescent="0.25">
      <c r="B15" s="383" t="s">
        <v>1</v>
      </c>
      <c r="C15" s="383"/>
      <c r="D15" s="404" t="str">
        <f>IF('Príloha č. 1'!D9:E9="","",'Príloha č. 1'!D9:E9)</f>
        <v/>
      </c>
      <c r="E15" s="404"/>
      <c r="F15" s="404"/>
      <c r="G15" s="404"/>
      <c r="H15" s="404"/>
    </row>
    <row r="16" spans="2:24" s="54" customFormat="1" ht="15.75" customHeight="1" x14ac:dyDescent="0.25">
      <c r="B16" s="383" t="s">
        <v>2</v>
      </c>
      <c r="C16" s="383"/>
      <c r="D16" s="404" t="str">
        <f>IF('Príloha č. 1'!D10:E10="","",'Príloha č. 1'!D10:E10)</f>
        <v/>
      </c>
      <c r="E16" s="404"/>
      <c r="F16" s="404"/>
      <c r="G16" s="404"/>
      <c r="H16" s="404"/>
    </row>
    <row r="19" spans="2:12" ht="15.75" customHeight="1" x14ac:dyDescent="0.2">
      <c r="B19" s="34" t="s">
        <v>6</v>
      </c>
      <c r="C19" s="106" t="str">
        <f>IF('Príloha č. 1'!C24:C24="","",'Príloha č. 1'!C24:C24)</f>
        <v/>
      </c>
    </row>
    <row r="20" spans="2:12" ht="15.75" customHeight="1" x14ac:dyDescent="0.2">
      <c r="B20" s="34" t="s">
        <v>7</v>
      </c>
      <c r="C20" s="27" t="str">
        <f>IF('Príloha č. 1'!C25:C25="","",'Príloha č. 1'!C25:C25)</f>
        <v/>
      </c>
    </row>
    <row r="21" spans="2:12" ht="12.75" customHeight="1" x14ac:dyDescent="0.2">
      <c r="G21" s="140"/>
      <c r="H21" s="140"/>
      <c r="I21" s="140"/>
      <c r="J21" s="105"/>
      <c r="K21" s="105"/>
      <c r="L21" s="105"/>
    </row>
    <row r="22" spans="2:12" ht="33.75" customHeight="1" x14ac:dyDescent="0.2">
      <c r="G22" s="405" t="s">
        <v>87</v>
      </c>
      <c r="H22" s="405"/>
      <c r="I22" s="405"/>
      <c r="J22" s="405"/>
      <c r="K22" s="246"/>
      <c r="L22" s="246"/>
    </row>
    <row r="23" spans="2:12" s="56" customFormat="1" ht="11.25" x14ac:dyDescent="0.2">
      <c r="B23" s="379" t="s">
        <v>8</v>
      </c>
      <c r="C23" s="379"/>
      <c r="E23" s="139"/>
    </row>
    <row r="24" spans="2:12" s="61" customFormat="1" ht="12" customHeight="1" x14ac:dyDescent="0.2">
      <c r="B24" s="57"/>
      <c r="C24" s="58" t="s">
        <v>9</v>
      </c>
      <c r="D24" s="59"/>
      <c r="E24" s="60"/>
    </row>
  </sheetData>
  <mergeCells count="22">
    <mergeCell ref="G22:J22"/>
    <mergeCell ref="B23:C23"/>
    <mergeCell ref="B15:C15"/>
    <mergeCell ref="D15:H15"/>
    <mergeCell ref="B16:C16"/>
    <mergeCell ref="D16:H16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18" priority="4" operator="greaterThan">
      <formula>2560820</formula>
    </cfRule>
  </conditionalFormatting>
  <conditionalFormatting sqref="C19:C20">
    <cfRule type="containsBlanks" dxfId="17" priority="6">
      <formula>LEN(TRIM(C19))=0</formula>
    </cfRule>
  </conditionalFormatting>
  <conditionalFormatting sqref="F10:G10">
    <cfRule type="cellIs" dxfId="16" priority="2" operator="greaterThan">
      <formula>2560820</formula>
    </cfRule>
  </conditionalFormatting>
  <conditionalFormatting sqref="D13:H16">
    <cfRule type="containsBlanks" dxfId="15" priority="5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6" customWidth="1"/>
    <col min="6" max="12" width="15.7109375" style="34" customWidth="1"/>
    <col min="13" max="16384" width="9.140625" style="34"/>
  </cols>
  <sheetData>
    <row r="1" spans="2:24" ht="15" customHeight="1" x14ac:dyDescent="0.2">
      <c r="B1" s="358" t="s">
        <v>10</v>
      </c>
      <c r="C1" s="358"/>
    </row>
    <row r="2" spans="2:24" ht="37.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4" s="35" customFormat="1" ht="42" customHeight="1" x14ac:dyDescent="0.25">
      <c r="B3" s="360" t="s">
        <v>41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2:24" s="21" customFormat="1" ht="41.25" customHeight="1" thickBot="1" x14ac:dyDescent="0.25">
      <c r="B4" s="409" t="s">
        <v>140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N4" s="36"/>
      <c r="O4" s="36"/>
      <c r="R4" s="36"/>
      <c r="S4" s="36"/>
      <c r="X4" s="36"/>
    </row>
    <row r="5" spans="2:24" s="37" customFormat="1" ht="26.25" customHeight="1" x14ac:dyDescent="0.25">
      <c r="B5" s="410" t="s">
        <v>37</v>
      </c>
      <c r="C5" s="412" t="s">
        <v>68</v>
      </c>
      <c r="D5" s="414" t="s">
        <v>38</v>
      </c>
      <c r="E5" s="416" t="s">
        <v>189</v>
      </c>
      <c r="F5" s="418" t="s">
        <v>60</v>
      </c>
      <c r="G5" s="419"/>
      <c r="H5" s="419"/>
      <c r="I5" s="419"/>
      <c r="J5" s="420" t="s">
        <v>67</v>
      </c>
      <c r="K5" s="421"/>
      <c r="L5" s="422"/>
    </row>
    <row r="6" spans="2:24" s="37" customFormat="1" ht="38.25" customHeight="1" x14ac:dyDescent="0.25">
      <c r="B6" s="411"/>
      <c r="C6" s="413"/>
      <c r="D6" s="415"/>
      <c r="E6" s="417"/>
      <c r="F6" s="141" t="s">
        <v>39</v>
      </c>
      <c r="G6" s="141" t="s">
        <v>61</v>
      </c>
      <c r="H6" s="142" t="s">
        <v>193</v>
      </c>
      <c r="I6" s="143" t="s">
        <v>40</v>
      </c>
      <c r="J6" s="144" t="s">
        <v>39</v>
      </c>
      <c r="K6" s="142" t="s">
        <v>66</v>
      </c>
      <c r="L6" s="145" t="s">
        <v>40</v>
      </c>
    </row>
    <row r="7" spans="2:24" s="43" customFormat="1" ht="12" customHeight="1" x14ac:dyDescent="0.25">
      <c r="B7" s="63" t="s">
        <v>24</v>
      </c>
      <c r="C7" s="40" t="s">
        <v>25</v>
      </c>
      <c r="D7" s="41" t="s">
        <v>26</v>
      </c>
      <c r="E7" s="42" t="s">
        <v>27</v>
      </c>
      <c r="F7" s="66" t="s">
        <v>28</v>
      </c>
      <c r="G7" s="107" t="s">
        <v>29</v>
      </c>
      <c r="H7" s="67" t="s">
        <v>30</v>
      </c>
      <c r="I7" s="69" t="s">
        <v>31</v>
      </c>
      <c r="J7" s="70" t="s">
        <v>32</v>
      </c>
      <c r="K7" s="108" t="s">
        <v>33</v>
      </c>
      <c r="L7" s="68" t="s">
        <v>48</v>
      </c>
    </row>
    <row r="8" spans="2:24" s="45" customFormat="1" ht="45" customHeight="1" x14ac:dyDescent="0.25">
      <c r="B8" s="64" t="s">
        <v>24</v>
      </c>
      <c r="C8" s="128" t="s">
        <v>197</v>
      </c>
      <c r="D8" s="44" t="s">
        <v>36</v>
      </c>
      <c r="E8" s="137">
        <v>200</v>
      </c>
      <c r="F8" s="158"/>
      <c r="G8" s="214"/>
      <c r="H8" s="157">
        <f>F8*G8</f>
        <v>0</v>
      </c>
      <c r="I8" s="160">
        <f>F8+H8</f>
        <v>0</v>
      </c>
      <c r="J8" s="213">
        <f>E8*F8</f>
        <v>0</v>
      </c>
      <c r="K8" s="161">
        <f>G8*J8</f>
        <v>0</v>
      </c>
      <c r="L8" s="159">
        <f>J8+K8</f>
        <v>0</v>
      </c>
    </row>
    <row r="9" spans="2:24" s="45" customFormat="1" ht="45" customHeight="1" x14ac:dyDescent="0.25">
      <c r="B9" s="423" t="s">
        <v>25</v>
      </c>
      <c r="C9" s="128" t="s">
        <v>198</v>
      </c>
      <c r="D9" s="44" t="s">
        <v>36</v>
      </c>
      <c r="E9" s="137">
        <v>200</v>
      </c>
      <c r="F9" s="242"/>
      <c r="G9" s="243"/>
      <c r="H9" s="157">
        <f t="shared" ref="H9:H10" si="0">F9*G9</f>
        <v>0</v>
      </c>
      <c r="I9" s="160">
        <f t="shared" ref="I9:I10" si="1">F9+H9</f>
        <v>0</v>
      </c>
      <c r="J9" s="213">
        <f t="shared" ref="J9:J10" si="2">E9*F9</f>
        <v>0</v>
      </c>
      <c r="K9" s="161">
        <f t="shared" ref="K9:K10" si="3">G9*J9</f>
        <v>0</v>
      </c>
      <c r="L9" s="159">
        <f t="shared" ref="L9:L10" si="4">J9+K9</f>
        <v>0</v>
      </c>
    </row>
    <row r="10" spans="2:24" s="45" customFormat="1" ht="45" customHeight="1" thickBot="1" x14ac:dyDescent="0.3">
      <c r="B10" s="424"/>
      <c r="C10" s="128" t="s">
        <v>199</v>
      </c>
      <c r="D10" s="44" t="s">
        <v>36</v>
      </c>
      <c r="E10" s="137">
        <v>200</v>
      </c>
      <c r="F10" s="242"/>
      <c r="G10" s="243"/>
      <c r="H10" s="157">
        <f t="shared" si="0"/>
        <v>0</v>
      </c>
      <c r="I10" s="160">
        <f t="shared" si="1"/>
        <v>0</v>
      </c>
      <c r="J10" s="213">
        <f t="shared" si="2"/>
        <v>0</v>
      </c>
      <c r="K10" s="161">
        <f t="shared" si="3"/>
        <v>0</v>
      </c>
      <c r="L10" s="159">
        <f t="shared" si="4"/>
        <v>0</v>
      </c>
    </row>
    <row r="11" spans="2:24" s="65" customFormat="1" ht="22.5" customHeight="1" thickBot="1" x14ac:dyDescent="0.3">
      <c r="B11" s="109"/>
      <c r="C11" s="109"/>
      <c r="D11" s="109"/>
      <c r="E11" s="135"/>
      <c r="F11" s="406" t="s">
        <v>85</v>
      </c>
      <c r="G11" s="406"/>
      <c r="H11" s="406"/>
      <c r="I11" s="406"/>
      <c r="J11" s="225">
        <f>SUM(J8:J10)</f>
        <v>0</v>
      </c>
      <c r="K11" s="109"/>
      <c r="L11" s="224">
        <f>SUM(L8:L10)</f>
        <v>0</v>
      </c>
    </row>
    <row r="12" spans="2:24" s="53" customFormat="1" ht="11.25" customHeight="1" x14ac:dyDescent="0.2">
      <c r="B12" s="46"/>
      <c r="C12" s="47"/>
      <c r="D12" s="48"/>
      <c r="E12" s="49"/>
      <c r="F12" s="50"/>
      <c r="G12" s="50"/>
      <c r="H12" s="51"/>
      <c r="I12" s="51"/>
      <c r="J12" s="50"/>
      <c r="K12" s="50"/>
      <c r="L12" s="52"/>
    </row>
    <row r="13" spans="2:24" s="18" customFormat="1" ht="19.5" customHeight="1" x14ac:dyDescent="0.25">
      <c r="B13" s="380" t="s">
        <v>35</v>
      </c>
      <c r="C13" s="380"/>
      <c r="D13" s="380"/>
      <c r="E13" s="380"/>
      <c r="F13" s="380"/>
      <c r="G13" s="380"/>
      <c r="H13" s="380"/>
    </row>
    <row r="14" spans="2:24" s="18" customFormat="1" ht="9" customHeight="1" x14ac:dyDescent="0.25">
      <c r="B14" s="216"/>
      <c r="C14" s="216"/>
      <c r="D14" s="216"/>
      <c r="E14" s="138"/>
      <c r="F14" s="216"/>
      <c r="G14" s="216"/>
      <c r="H14" s="216"/>
    </row>
    <row r="15" spans="2:24" s="54" customFormat="1" ht="15.75" customHeight="1" x14ac:dyDescent="0.25">
      <c r="B15" s="381" t="s">
        <v>105</v>
      </c>
      <c r="C15" s="381"/>
      <c r="D15" s="407" t="str">
        <f>IF('Príloha č. 1'!$D$7="","",'Príloha č. 1'!$D$7)</f>
        <v/>
      </c>
      <c r="E15" s="407"/>
      <c r="F15" s="407"/>
      <c r="G15" s="407"/>
      <c r="H15" s="407"/>
    </row>
    <row r="16" spans="2:24" s="54" customFormat="1" ht="15.75" customHeight="1" x14ac:dyDescent="0.25">
      <c r="B16" s="383" t="s">
        <v>106</v>
      </c>
      <c r="C16" s="383"/>
      <c r="D16" s="408" t="str">
        <f>IF('Príloha č. 1'!$D$8="","",'Príloha č. 1'!$D$8)</f>
        <v/>
      </c>
      <c r="E16" s="408"/>
      <c r="F16" s="408"/>
      <c r="G16" s="408"/>
      <c r="H16" s="408"/>
    </row>
    <row r="17" spans="2:12" s="54" customFormat="1" ht="15.75" customHeight="1" x14ac:dyDescent="0.25">
      <c r="B17" s="383" t="s">
        <v>1</v>
      </c>
      <c r="C17" s="383"/>
      <c r="D17" s="404" t="str">
        <f>IF('Príloha č. 1'!D9:E9="","",'Príloha č. 1'!D9:E9)</f>
        <v/>
      </c>
      <c r="E17" s="404"/>
      <c r="F17" s="404"/>
      <c r="G17" s="404"/>
      <c r="H17" s="404"/>
    </row>
    <row r="18" spans="2:12" s="54" customFormat="1" ht="15.75" customHeight="1" x14ac:dyDescent="0.25">
      <c r="B18" s="383" t="s">
        <v>2</v>
      </c>
      <c r="C18" s="383"/>
      <c r="D18" s="404" t="str">
        <f>IF('Príloha č. 1'!D10:E10="","",'Príloha č. 1'!D10:E10)</f>
        <v/>
      </c>
      <c r="E18" s="404"/>
      <c r="F18" s="404"/>
      <c r="G18" s="404"/>
      <c r="H18" s="404"/>
    </row>
    <row r="21" spans="2:12" ht="15.75" customHeight="1" x14ac:dyDescent="0.2">
      <c r="B21" s="34" t="s">
        <v>6</v>
      </c>
      <c r="C21" s="106" t="str">
        <f>IF('Príloha č. 1'!C24:C24="","",'Príloha č. 1'!C24:C24)</f>
        <v/>
      </c>
    </row>
    <row r="22" spans="2:12" ht="15.75" customHeight="1" x14ac:dyDescent="0.2">
      <c r="B22" s="34" t="s">
        <v>7</v>
      </c>
      <c r="C22" s="27" t="str">
        <f>IF('Príloha č. 1'!C25:C25="","",'Príloha č. 1'!C25:C25)</f>
        <v/>
      </c>
    </row>
    <row r="23" spans="2:12" ht="12.75" customHeight="1" x14ac:dyDescent="0.2">
      <c r="G23" s="140"/>
      <c r="H23" s="140"/>
      <c r="I23" s="140"/>
      <c r="J23" s="105"/>
      <c r="K23" s="105"/>
      <c r="L23" s="105"/>
    </row>
    <row r="24" spans="2:12" ht="33.75" customHeight="1" x14ac:dyDescent="0.2">
      <c r="G24" s="405" t="s">
        <v>87</v>
      </c>
      <c r="H24" s="405"/>
      <c r="I24" s="405"/>
      <c r="J24" s="405"/>
      <c r="K24" s="246"/>
      <c r="L24" s="246"/>
    </row>
    <row r="25" spans="2:12" s="56" customFormat="1" ht="11.25" x14ac:dyDescent="0.2">
      <c r="B25" s="379" t="s">
        <v>8</v>
      </c>
      <c r="C25" s="379"/>
      <c r="E25" s="139"/>
    </row>
    <row r="26" spans="2:12" s="61" customFormat="1" ht="12" customHeight="1" x14ac:dyDescent="0.2">
      <c r="B26" s="57"/>
      <c r="C26" s="58" t="s">
        <v>9</v>
      </c>
      <c r="D26" s="59"/>
      <c r="E26" s="60"/>
    </row>
  </sheetData>
  <mergeCells count="23">
    <mergeCell ref="G24:J24"/>
    <mergeCell ref="B25:C25"/>
    <mergeCell ref="B17:C17"/>
    <mergeCell ref="D17:H17"/>
    <mergeCell ref="B18:C18"/>
    <mergeCell ref="D18:H18"/>
    <mergeCell ref="F11:I11"/>
    <mergeCell ref="B13:H13"/>
    <mergeCell ref="B15:C15"/>
    <mergeCell ref="D15:H15"/>
    <mergeCell ref="B16:C16"/>
    <mergeCell ref="D16:H16"/>
    <mergeCell ref="B9:B10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2:K12">
    <cfRule type="cellIs" dxfId="14" priority="4" operator="greaterThan">
      <formula>2560820</formula>
    </cfRule>
  </conditionalFormatting>
  <conditionalFormatting sqref="C21:C22">
    <cfRule type="containsBlanks" dxfId="13" priority="6">
      <formula>LEN(TRIM(C21))=0</formula>
    </cfRule>
  </conditionalFormatting>
  <conditionalFormatting sqref="F12:G12">
    <cfRule type="cellIs" dxfId="12" priority="2" operator="greaterThan">
      <formula>2560820</formula>
    </cfRule>
  </conditionalFormatting>
  <conditionalFormatting sqref="D15:H18">
    <cfRule type="containsBlanks" dxfId="11" priority="5">
      <formula>LEN(TRIM(D15))=0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U25"/>
  <sheetViews>
    <sheetView showGridLines="0" zoomScale="80" zoomScaleNormal="8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154" customWidth="1"/>
    <col min="8" max="8" width="15.7109375" style="154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8" t="s">
        <v>10</v>
      </c>
      <c r="C1" s="358"/>
      <c r="D1" s="152"/>
    </row>
    <row r="2" spans="2:21" ht="1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1" ht="15" customHeight="1" x14ac:dyDescent="0.2">
      <c r="B3" s="451"/>
      <c r="C3" s="451"/>
      <c r="D3" s="154"/>
    </row>
    <row r="4" spans="2:21" s="35" customFormat="1" ht="30" customHeight="1" x14ac:dyDescent="0.25">
      <c r="B4" s="452" t="s">
        <v>42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</row>
    <row r="5" spans="2:21" s="21" customFormat="1" ht="24.75" customHeight="1" x14ac:dyDescent="0.2">
      <c r="B5" s="453" t="s">
        <v>190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O5" s="36"/>
      <c r="P5" s="36"/>
      <c r="U5" s="36"/>
    </row>
    <row r="6" spans="2:21" s="54" customFormat="1" ht="27.75" customHeight="1" thickBot="1" x14ac:dyDescent="0.3">
      <c r="B6" s="449" t="s">
        <v>92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</row>
    <row r="7" spans="2:21" s="37" customFormat="1" ht="24.75" customHeight="1" x14ac:dyDescent="0.25">
      <c r="B7" s="428" t="s">
        <v>37</v>
      </c>
      <c r="C7" s="430" t="s">
        <v>46</v>
      </c>
      <c r="D7" s="432" t="s">
        <v>47</v>
      </c>
      <c r="E7" s="434" t="s">
        <v>44</v>
      </c>
      <c r="F7" s="436" t="s">
        <v>45</v>
      </c>
      <c r="G7" s="438" t="s">
        <v>49</v>
      </c>
      <c r="H7" s="440" t="s">
        <v>50</v>
      </c>
      <c r="I7" s="442" t="s">
        <v>43</v>
      </c>
      <c r="J7" s="444" t="s">
        <v>60</v>
      </c>
      <c r="K7" s="445"/>
      <c r="L7" s="446"/>
      <c r="M7" s="447" t="s">
        <v>69</v>
      </c>
    </row>
    <row r="8" spans="2:21" s="37" customFormat="1" ht="64.5" customHeight="1" x14ac:dyDescent="0.25">
      <c r="B8" s="429"/>
      <c r="C8" s="431"/>
      <c r="D8" s="433"/>
      <c r="E8" s="435"/>
      <c r="F8" s="437"/>
      <c r="G8" s="439"/>
      <c r="H8" s="441"/>
      <c r="I8" s="443"/>
      <c r="J8" s="38" t="s">
        <v>39</v>
      </c>
      <c r="K8" s="39" t="s">
        <v>62</v>
      </c>
      <c r="L8" s="149" t="s">
        <v>40</v>
      </c>
      <c r="M8" s="448"/>
    </row>
    <row r="9" spans="2:21" s="43" customFormat="1" ht="12" customHeight="1" x14ac:dyDescent="0.25">
      <c r="B9" s="238" t="s">
        <v>24</v>
      </c>
      <c r="C9" s="239" t="s">
        <v>25</v>
      </c>
      <c r="D9" s="239" t="s">
        <v>26</v>
      </c>
      <c r="E9" s="230" t="s">
        <v>27</v>
      </c>
      <c r="F9" s="231" t="s">
        <v>28</v>
      </c>
      <c r="G9" s="232" t="s">
        <v>29</v>
      </c>
      <c r="H9" s="233" t="s">
        <v>30</v>
      </c>
      <c r="I9" s="234" t="s">
        <v>31</v>
      </c>
      <c r="J9" s="235" t="s">
        <v>32</v>
      </c>
      <c r="K9" s="67" t="s">
        <v>33</v>
      </c>
      <c r="L9" s="236" t="s">
        <v>48</v>
      </c>
      <c r="M9" s="237" t="s">
        <v>51</v>
      </c>
    </row>
    <row r="10" spans="2:21" s="45" customFormat="1" ht="20.100000000000001" customHeight="1" x14ac:dyDescent="0.25">
      <c r="B10" s="71"/>
      <c r="C10" s="112"/>
      <c r="D10" s="115"/>
      <c r="E10" s="72"/>
      <c r="F10" s="81"/>
      <c r="G10" s="84"/>
      <c r="H10" s="73"/>
      <c r="I10" s="74" t="s">
        <v>36</v>
      </c>
      <c r="J10" s="104"/>
      <c r="K10" s="118"/>
      <c r="L10" s="129"/>
      <c r="M10" s="426" t="s">
        <v>195</v>
      </c>
    </row>
    <row r="11" spans="2:21" s="45" customFormat="1" ht="20.100000000000001" customHeight="1" x14ac:dyDescent="0.25">
      <c r="B11" s="121"/>
      <c r="C11" s="113"/>
      <c r="D11" s="116"/>
      <c r="E11" s="75"/>
      <c r="F11" s="82"/>
      <c r="G11" s="85"/>
      <c r="H11" s="76"/>
      <c r="I11" s="77"/>
      <c r="J11" s="110"/>
      <c r="K11" s="119"/>
      <c r="L11" s="150"/>
      <c r="M11" s="426"/>
    </row>
    <row r="12" spans="2:21" s="45" customFormat="1" ht="20.100000000000001" customHeight="1" thickBot="1" x14ac:dyDescent="0.3">
      <c r="B12" s="122"/>
      <c r="C12" s="114"/>
      <c r="D12" s="117"/>
      <c r="E12" s="78"/>
      <c r="F12" s="83"/>
      <c r="G12" s="86"/>
      <c r="H12" s="79"/>
      <c r="I12" s="80"/>
      <c r="J12" s="111"/>
      <c r="K12" s="120"/>
      <c r="L12" s="151"/>
      <c r="M12" s="427"/>
    </row>
    <row r="13" spans="2:21" s="45" customFormat="1" ht="9.9499999999999993" customHeight="1" x14ac:dyDescent="0.25">
      <c r="B13" s="99"/>
      <c r="C13" s="131"/>
      <c r="D13" s="131"/>
      <c r="E13" s="99"/>
      <c r="F13" s="99"/>
      <c r="G13" s="99"/>
      <c r="H13" s="99"/>
      <c r="I13" s="99"/>
      <c r="J13" s="132"/>
      <c r="K13" s="133"/>
      <c r="L13" s="132"/>
    </row>
    <row r="14" spans="2:21" s="18" customFormat="1" ht="20.100000000000001" customHeight="1" x14ac:dyDescent="0.25">
      <c r="B14" s="380" t="s">
        <v>35</v>
      </c>
      <c r="C14" s="380"/>
      <c r="D14" s="380"/>
      <c r="E14" s="380"/>
      <c r="F14" s="380"/>
      <c r="G14" s="380"/>
      <c r="H14" s="380"/>
      <c r="I14" s="380"/>
      <c r="J14" s="380"/>
      <c r="K14" s="380"/>
    </row>
    <row r="15" spans="2:21" s="18" customFormat="1" ht="20.100000000000001" customHeight="1" x14ac:dyDescent="0.25">
      <c r="B15" s="130"/>
      <c r="C15" s="130"/>
      <c r="D15" s="130"/>
      <c r="E15" s="130"/>
      <c r="F15" s="130"/>
      <c r="G15" s="130"/>
      <c r="H15" s="130"/>
      <c r="I15" s="130"/>
      <c r="J15" s="130"/>
      <c r="K15" s="130"/>
    </row>
    <row r="16" spans="2:21" s="54" customFormat="1" ht="15" customHeight="1" x14ac:dyDescent="0.25">
      <c r="B16" s="381" t="s">
        <v>105</v>
      </c>
      <c r="C16" s="381"/>
      <c r="D16" s="407" t="str">
        <f>IF('Príloha č. 1'!$D$7="","",'Príloha č. 1'!$D$7)</f>
        <v/>
      </c>
      <c r="E16" s="407"/>
      <c r="F16" s="62"/>
      <c r="J16" s="55"/>
    </row>
    <row r="17" spans="2:12" s="54" customFormat="1" ht="15" customHeight="1" x14ac:dyDescent="0.25">
      <c r="B17" s="383" t="s">
        <v>106</v>
      </c>
      <c r="C17" s="383"/>
      <c r="D17" s="408" t="str">
        <f>IF('Príloha č. 1'!$D$8="","",'Príloha č. 1'!$D$8)</f>
        <v/>
      </c>
      <c r="E17" s="408"/>
      <c r="F17" s="45"/>
    </row>
    <row r="18" spans="2:12" s="54" customFormat="1" ht="15" customHeight="1" x14ac:dyDescent="0.25">
      <c r="B18" s="383" t="s">
        <v>1</v>
      </c>
      <c r="C18" s="383"/>
      <c r="D18" s="404" t="str">
        <f>IF('Príloha č. 1'!D9:E9="","",'Príloha č. 1'!D9:E9)</f>
        <v/>
      </c>
      <c r="E18" s="404"/>
      <c r="F18" s="45"/>
    </row>
    <row r="19" spans="2:12" s="54" customFormat="1" ht="15" customHeight="1" x14ac:dyDescent="0.25">
      <c r="B19" s="383" t="s">
        <v>2</v>
      </c>
      <c r="C19" s="383"/>
      <c r="D19" s="404" t="str">
        <f>IF('Príloha č. 1'!D10:E10="","",'Príloha č. 1'!D10:E10)</f>
        <v/>
      </c>
      <c r="E19" s="404"/>
      <c r="F19" s="45"/>
    </row>
    <row r="20" spans="2:12" x14ac:dyDescent="0.2">
      <c r="H20" s="425"/>
      <c r="I20" s="425"/>
      <c r="J20" s="425"/>
      <c r="K20" s="425"/>
    </row>
    <row r="21" spans="2:12" ht="33" customHeight="1" x14ac:dyDescent="0.2">
      <c r="B21" s="34" t="s">
        <v>6</v>
      </c>
      <c r="C21" s="106" t="str">
        <f>IF('Príloha č. 1'!C24:C24="","",'Príloha č. 1'!C24:C24)</f>
        <v/>
      </c>
      <c r="H21" s="405" t="s">
        <v>88</v>
      </c>
      <c r="I21" s="405"/>
      <c r="J21" s="405"/>
      <c r="K21" s="405"/>
      <c r="L21" s="405"/>
    </row>
    <row r="22" spans="2:12" ht="15" customHeight="1" x14ac:dyDescent="0.2">
      <c r="B22" s="34" t="s">
        <v>7</v>
      </c>
      <c r="C22" s="27" t="str">
        <f>IF('Príloha č. 1'!C25:C25="","",'Príloha č. 1'!C25:C25)</f>
        <v/>
      </c>
      <c r="D22" s="154"/>
      <c r="F22" s="34"/>
      <c r="G22" s="34"/>
    </row>
    <row r="23" spans="2:12" ht="15" customHeight="1" x14ac:dyDescent="0.2">
      <c r="D23" s="154"/>
      <c r="F23" s="34"/>
      <c r="G23" s="34"/>
      <c r="H23" s="34"/>
    </row>
    <row r="24" spans="2:12" s="56" customFormat="1" x14ac:dyDescent="0.2">
      <c r="B24" s="379" t="s">
        <v>8</v>
      </c>
      <c r="C24" s="379"/>
      <c r="D24" s="153"/>
      <c r="E24" s="59"/>
      <c r="F24" s="154"/>
      <c r="G24" s="154"/>
      <c r="H24" s="154"/>
    </row>
    <row r="25" spans="2:12" s="61" customFormat="1" ht="12" customHeight="1" x14ac:dyDescent="0.2">
      <c r="B25" s="57"/>
      <c r="C25" s="58" t="s">
        <v>9</v>
      </c>
      <c r="D25" s="58"/>
      <c r="E25" s="43"/>
      <c r="F25" s="154"/>
      <c r="G25" s="154"/>
      <c r="H25" s="154"/>
      <c r="I25" s="59"/>
    </row>
  </sheetData>
  <mergeCells count="29">
    <mergeCell ref="B6:L6"/>
    <mergeCell ref="B1:C1"/>
    <mergeCell ref="B2:L2"/>
    <mergeCell ref="B3:C3"/>
    <mergeCell ref="B4:L4"/>
    <mergeCell ref="B5:L5"/>
    <mergeCell ref="M10:M12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B24:C24"/>
    <mergeCell ref="B14:K14"/>
    <mergeCell ref="B16:C16"/>
    <mergeCell ref="D16:E16"/>
    <mergeCell ref="B17:C17"/>
    <mergeCell ref="D17:E17"/>
    <mergeCell ref="B18:C18"/>
    <mergeCell ref="D18:E18"/>
    <mergeCell ref="B19:C19"/>
    <mergeCell ref="D19:E19"/>
    <mergeCell ref="H20:K20"/>
    <mergeCell ref="H21:L21"/>
  </mergeCells>
  <conditionalFormatting sqref="C21:C22">
    <cfRule type="containsBlanks" dxfId="10" priority="4">
      <formula>LEN(TRIM(C21))=0</formula>
    </cfRule>
  </conditionalFormatting>
  <conditionalFormatting sqref="D16:E19">
    <cfRule type="containsBlanks" dxfId="9" priority="3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B1:U26"/>
  <sheetViews>
    <sheetView showGridLines="0" zoomScale="80" zoomScaleNormal="8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28" customWidth="1"/>
    <col min="8" max="8" width="15.7109375" style="228" customWidth="1"/>
    <col min="9" max="9" width="11.14062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8" t="s">
        <v>10</v>
      </c>
      <c r="C1" s="358"/>
      <c r="D1" s="227"/>
    </row>
    <row r="2" spans="2:21" ht="1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1" ht="15" customHeight="1" x14ac:dyDescent="0.2">
      <c r="B3" s="451"/>
      <c r="C3" s="451"/>
      <c r="D3" s="228"/>
    </row>
    <row r="4" spans="2:21" s="35" customFormat="1" ht="30" customHeight="1" x14ac:dyDescent="0.25">
      <c r="B4" s="452" t="s">
        <v>42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</row>
    <row r="5" spans="2:21" s="21" customFormat="1" ht="24.75" customHeight="1" x14ac:dyDescent="0.2">
      <c r="B5" s="453" t="s">
        <v>107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O5" s="36"/>
      <c r="P5" s="36"/>
      <c r="U5" s="36"/>
    </row>
    <row r="6" spans="2:21" s="54" customFormat="1" ht="27.75" customHeight="1" thickBot="1" x14ac:dyDescent="0.3">
      <c r="B6" s="449" t="s">
        <v>108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</row>
    <row r="7" spans="2:21" s="37" customFormat="1" ht="24.75" customHeight="1" x14ac:dyDescent="0.25">
      <c r="B7" s="428" t="s">
        <v>37</v>
      </c>
      <c r="C7" s="430" t="s">
        <v>46</v>
      </c>
      <c r="D7" s="432" t="s">
        <v>47</v>
      </c>
      <c r="E7" s="434" t="s">
        <v>44</v>
      </c>
      <c r="F7" s="436" t="s">
        <v>45</v>
      </c>
      <c r="G7" s="438" t="s">
        <v>49</v>
      </c>
      <c r="H7" s="440" t="s">
        <v>50</v>
      </c>
      <c r="I7" s="442" t="s">
        <v>43</v>
      </c>
      <c r="J7" s="444" t="s">
        <v>60</v>
      </c>
      <c r="K7" s="445"/>
      <c r="L7" s="446"/>
      <c r="M7" s="447" t="s">
        <v>69</v>
      </c>
    </row>
    <row r="8" spans="2:21" s="37" customFormat="1" ht="64.5" customHeight="1" x14ac:dyDescent="0.25">
      <c r="B8" s="429"/>
      <c r="C8" s="431"/>
      <c r="D8" s="433"/>
      <c r="E8" s="435"/>
      <c r="F8" s="437"/>
      <c r="G8" s="439"/>
      <c r="H8" s="441"/>
      <c r="I8" s="443"/>
      <c r="J8" s="38" t="s">
        <v>39</v>
      </c>
      <c r="K8" s="39" t="s">
        <v>62</v>
      </c>
      <c r="L8" s="149" t="s">
        <v>40</v>
      </c>
      <c r="M8" s="448"/>
    </row>
    <row r="9" spans="2:21" s="43" customFormat="1" ht="12" customHeight="1" x14ac:dyDescent="0.25">
      <c r="B9" s="238" t="s">
        <v>24</v>
      </c>
      <c r="C9" s="239" t="s">
        <v>25</v>
      </c>
      <c r="D9" s="239" t="s">
        <v>26</v>
      </c>
      <c r="E9" s="230" t="s">
        <v>27</v>
      </c>
      <c r="F9" s="231" t="s">
        <v>28</v>
      </c>
      <c r="G9" s="232" t="s">
        <v>29</v>
      </c>
      <c r="H9" s="233" t="s">
        <v>30</v>
      </c>
      <c r="I9" s="234" t="s">
        <v>31</v>
      </c>
      <c r="J9" s="235" t="s">
        <v>32</v>
      </c>
      <c r="K9" s="67" t="s">
        <v>33</v>
      </c>
      <c r="L9" s="236" t="s">
        <v>48</v>
      </c>
      <c r="M9" s="237" t="s">
        <v>51</v>
      </c>
    </row>
    <row r="10" spans="2:21" s="45" customFormat="1" ht="20.100000000000001" customHeight="1" x14ac:dyDescent="0.25">
      <c r="B10" s="71"/>
      <c r="C10" s="112"/>
      <c r="D10" s="115"/>
      <c r="E10" s="72"/>
      <c r="F10" s="81"/>
      <c r="G10" s="84"/>
      <c r="H10" s="73"/>
      <c r="I10" s="74" t="s">
        <v>36</v>
      </c>
      <c r="J10" s="104"/>
      <c r="K10" s="118"/>
      <c r="L10" s="129"/>
      <c r="M10" s="426" t="s">
        <v>195</v>
      </c>
    </row>
    <row r="11" spans="2:21" s="45" customFormat="1" ht="20.100000000000001" customHeight="1" x14ac:dyDescent="0.25">
      <c r="B11" s="121"/>
      <c r="C11" s="113"/>
      <c r="D11" s="116"/>
      <c r="E11" s="75"/>
      <c r="F11" s="82"/>
      <c r="G11" s="85"/>
      <c r="H11" s="76"/>
      <c r="I11" s="77"/>
      <c r="J11" s="110"/>
      <c r="K11" s="119"/>
      <c r="L11" s="150"/>
      <c r="M11" s="426"/>
    </row>
    <row r="12" spans="2:21" s="45" customFormat="1" ht="20.100000000000001" customHeight="1" thickBot="1" x14ac:dyDescent="0.3">
      <c r="B12" s="122"/>
      <c r="C12" s="114"/>
      <c r="D12" s="117"/>
      <c r="E12" s="78"/>
      <c r="F12" s="83"/>
      <c r="G12" s="86"/>
      <c r="H12" s="79"/>
      <c r="I12" s="80"/>
      <c r="J12" s="111"/>
      <c r="K12" s="120"/>
      <c r="L12" s="151"/>
      <c r="M12" s="427"/>
    </row>
    <row r="13" spans="2:21" s="45" customFormat="1" ht="9.9499999999999993" customHeight="1" x14ac:dyDescent="0.25">
      <c r="B13" s="99"/>
      <c r="C13" s="131"/>
      <c r="D13" s="131"/>
      <c r="E13" s="99"/>
      <c r="F13" s="99"/>
      <c r="G13" s="99"/>
      <c r="H13" s="99"/>
      <c r="I13" s="99"/>
      <c r="J13" s="132"/>
      <c r="K13" s="133"/>
      <c r="L13" s="132"/>
    </row>
    <row r="14" spans="2:21" s="45" customFormat="1" ht="9.9499999999999993" customHeight="1" x14ac:dyDescent="0.25">
      <c r="B14" s="99"/>
      <c r="C14" s="131"/>
      <c r="D14" s="131"/>
      <c r="E14" s="99"/>
      <c r="F14" s="99"/>
      <c r="G14" s="99"/>
      <c r="H14" s="99"/>
      <c r="I14" s="99"/>
      <c r="J14" s="132"/>
      <c r="K14" s="133"/>
      <c r="L14" s="132"/>
    </row>
    <row r="15" spans="2:21" s="18" customFormat="1" ht="20.100000000000001" customHeight="1" x14ac:dyDescent="0.25">
      <c r="B15" s="380" t="s">
        <v>35</v>
      </c>
      <c r="C15" s="380"/>
      <c r="D15" s="380"/>
      <c r="E15" s="380"/>
      <c r="F15" s="380"/>
      <c r="G15" s="380"/>
      <c r="H15" s="380"/>
      <c r="I15" s="380"/>
      <c r="J15" s="380"/>
      <c r="K15" s="380"/>
    </row>
    <row r="16" spans="2:21" s="18" customFormat="1" ht="20.100000000000001" customHeight="1" x14ac:dyDescent="0.25">
      <c r="B16" s="130"/>
      <c r="C16" s="130"/>
      <c r="D16" s="130"/>
      <c r="E16" s="130"/>
      <c r="F16" s="130"/>
      <c r="G16" s="130"/>
      <c r="H16" s="130"/>
      <c r="I16" s="130"/>
      <c r="J16" s="130"/>
      <c r="K16" s="130"/>
    </row>
    <row r="17" spans="2:12" s="54" customFormat="1" ht="15" customHeight="1" x14ac:dyDescent="0.25">
      <c r="B17" s="381" t="s">
        <v>105</v>
      </c>
      <c r="C17" s="381"/>
      <c r="D17" s="407" t="str">
        <f>IF('Príloha č. 1'!$D$7="","",'Príloha č. 1'!$D$7)</f>
        <v/>
      </c>
      <c r="E17" s="407"/>
      <c r="F17" s="62"/>
      <c r="J17" s="55"/>
    </row>
    <row r="18" spans="2:12" s="54" customFormat="1" ht="15" customHeight="1" x14ac:dyDescent="0.25">
      <c r="B18" s="383" t="s">
        <v>106</v>
      </c>
      <c r="C18" s="383"/>
      <c r="D18" s="408" t="str">
        <f>IF('Príloha č. 1'!$D$8="","",'Príloha č. 1'!$D$8)</f>
        <v/>
      </c>
      <c r="E18" s="408"/>
      <c r="F18" s="45"/>
    </row>
    <row r="19" spans="2:12" s="54" customFormat="1" ht="15" customHeight="1" x14ac:dyDescent="0.25">
      <c r="B19" s="383" t="s">
        <v>1</v>
      </c>
      <c r="C19" s="383"/>
      <c r="D19" s="404" t="str">
        <f>IF('Príloha č. 1'!D9:E9="","",'Príloha č. 1'!D9:E9)</f>
        <v/>
      </c>
      <c r="E19" s="404"/>
      <c r="F19" s="45"/>
    </row>
    <row r="20" spans="2:12" s="54" customFormat="1" ht="15" customHeight="1" x14ac:dyDescent="0.25">
      <c r="B20" s="383" t="s">
        <v>2</v>
      </c>
      <c r="C20" s="383"/>
      <c r="D20" s="404" t="str">
        <f>IF('Príloha č. 1'!D10:E10="","",'Príloha č. 1'!D10:E10)</f>
        <v/>
      </c>
      <c r="E20" s="404"/>
      <c r="F20" s="45"/>
    </row>
    <row r="21" spans="2:12" x14ac:dyDescent="0.2">
      <c r="H21" s="425"/>
      <c r="I21" s="425"/>
      <c r="J21" s="425"/>
      <c r="K21" s="425"/>
    </row>
    <row r="22" spans="2:12" ht="34.5" customHeight="1" x14ac:dyDescent="0.2">
      <c r="B22" s="34" t="s">
        <v>6</v>
      </c>
      <c r="C22" s="106" t="str">
        <f>IF('Príloha č. 1'!C24:C24="","",'Príloha č. 1'!C24:C24)</f>
        <v/>
      </c>
      <c r="H22" s="405" t="s">
        <v>88</v>
      </c>
      <c r="I22" s="405"/>
      <c r="J22" s="405"/>
      <c r="K22" s="405"/>
      <c r="L22" s="405"/>
    </row>
    <row r="23" spans="2:12" ht="15" customHeight="1" x14ac:dyDescent="0.2">
      <c r="B23" s="34" t="s">
        <v>7</v>
      </c>
      <c r="C23" s="27" t="str">
        <f>IF('Príloha č. 1'!C25:C25="","",'Príloha č. 1'!C25:C25)</f>
        <v/>
      </c>
      <c r="D23" s="228"/>
      <c r="F23" s="34"/>
      <c r="G23" s="34"/>
    </row>
    <row r="24" spans="2:12" ht="15" customHeight="1" x14ac:dyDescent="0.2">
      <c r="D24" s="228"/>
      <c r="F24" s="34"/>
      <c r="G24" s="34"/>
      <c r="H24" s="34"/>
    </row>
    <row r="25" spans="2:12" s="56" customFormat="1" x14ac:dyDescent="0.2">
      <c r="B25" s="379" t="s">
        <v>8</v>
      </c>
      <c r="C25" s="379"/>
      <c r="D25" s="226"/>
      <c r="E25" s="59"/>
      <c r="F25" s="228"/>
      <c r="G25" s="228"/>
      <c r="H25" s="228"/>
    </row>
    <row r="26" spans="2:12" s="61" customFormat="1" ht="12" customHeight="1" x14ac:dyDescent="0.2">
      <c r="B26" s="57"/>
      <c r="C26" s="58" t="s">
        <v>9</v>
      </c>
      <c r="D26" s="58"/>
      <c r="E26" s="43"/>
      <c r="F26" s="228"/>
      <c r="G26" s="228"/>
      <c r="H26" s="228"/>
      <c r="I26" s="59"/>
    </row>
  </sheetData>
  <mergeCells count="29">
    <mergeCell ref="H21:K21"/>
    <mergeCell ref="B25:C25"/>
    <mergeCell ref="H22:L22"/>
    <mergeCell ref="B18:C18"/>
    <mergeCell ref="D18:E18"/>
    <mergeCell ref="B19:C19"/>
    <mergeCell ref="D19:E19"/>
    <mergeCell ref="B20:C20"/>
    <mergeCell ref="D20:E20"/>
    <mergeCell ref="M7:M8"/>
    <mergeCell ref="M10:M12"/>
    <mergeCell ref="B7:B8"/>
    <mergeCell ref="B15:K15"/>
    <mergeCell ref="B17:C17"/>
    <mergeCell ref="D17:E17"/>
    <mergeCell ref="H7:H8"/>
    <mergeCell ref="I7:I8"/>
    <mergeCell ref="J7:L7"/>
    <mergeCell ref="C7:C8"/>
    <mergeCell ref="D7:D8"/>
    <mergeCell ref="E7:E8"/>
    <mergeCell ref="F7:F8"/>
    <mergeCell ref="G7:G8"/>
    <mergeCell ref="B6:L6"/>
    <mergeCell ref="B1:C1"/>
    <mergeCell ref="B2:L2"/>
    <mergeCell ref="B3:C3"/>
    <mergeCell ref="B4:L4"/>
    <mergeCell ref="B5:L5"/>
  </mergeCells>
  <conditionalFormatting sqref="C22:C23">
    <cfRule type="containsBlanks" dxfId="8" priority="2">
      <formula>LEN(TRIM(C22))=0</formula>
    </cfRule>
  </conditionalFormatting>
  <conditionalFormatting sqref="D17:E20">
    <cfRule type="containsBlanks" dxfId="7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70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B1:U27"/>
  <sheetViews>
    <sheetView showGridLines="0" zoomScale="80" zoomScaleNormal="8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28" customWidth="1"/>
    <col min="8" max="8" width="15.7109375" style="228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8" t="s">
        <v>10</v>
      </c>
      <c r="C1" s="358"/>
      <c r="D1" s="227"/>
    </row>
    <row r="2" spans="2:21" ht="1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1" ht="15" customHeight="1" x14ac:dyDescent="0.2">
      <c r="B3" s="451"/>
      <c r="C3" s="451"/>
      <c r="D3" s="228"/>
    </row>
    <row r="4" spans="2:21" s="35" customFormat="1" ht="30" customHeight="1" x14ac:dyDescent="0.25">
      <c r="B4" s="452" t="s">
        <v>42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</row>
    <row r="5" spans="2:21" s="21" customFormat="1" ht="24.75" customHeight="1" x14ac:dyDescent="0.2">
      <c r="B5" s="453" t="s">
        <v>128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O5" s="36"/>
      <c r="P5" s="36"/>
      <c r="U5" s="36"/>
    </row>
    <row r="6" spans="2:21" s="54" customFormat="1" ht="27.75" customHeight="1" thickBot="1" x14ac:dyDescent="0.3">
      <c r="B6" s="449" t="s">
        <v>130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</row>
    <row r="7" spans="2:21" s="37" customFormat="1" ht="24.75" customHeight="1" x14ac:dyDescent="0.25">
      <c r="B7" s="428" t="s">
        <v>37</v>
      </c>
      <c r="C7" s="430" t="s">
        <v>46</v>
      </c>
      <c r="D7" s="432" t="s">
        <v>47</v>
      </c>
      <c r="E7" s="434" t="s">
        <v>44</v>
      </c>
      <c r="F7" s="436" t="s">
        <v>45</v>
      </c>
      <c r="G7" s="438" t="s">
        <v>49</v>
      </c>
      <c r="H7" s="440" t="s">
        <v>50</v>
      </c>
      <c r="I7" s="442" t="s">
        <v>43</v>
      </c>
      <c r="J7" s="444" t="s">
        <v>60</v>
      </c>
      <c r="K7" s="445"/>
      <c r="L7" s="446"/>
      <c r="M7" s="447" t="s">
        <v>69</v>
      </c>
    </row>
    <row r="8" spans="2:21" s="37" customFormat="1" ht="64.5" customHeight="1" x14ac:dyDescent="0.25">
      <c r="B8" s="429"/>
      <c r="C8" s="431"/>
      <c r="D8" s="433"/>
      <c r="E8" s="435"/>
      <c r="F8" s="437"/>
      <c r="G8" s="439"/>
      <c r="H8" s="441"/>
      <c r="I8" s="443"/>
      <c r="J8" s="38" t="s">
        <v>39</v>
      </c>
      <c r="K8" s="39" t="s">
        <v>62</v>
      </c>
      <c r="L8" s="149" t="s">
        <v>40</v>
      </c>
      <c r="M8" s="448"/>
    </row>
    <row r="9" spans="2:21" s="43" customFormat="1" ht="12" customHeight="1" x14ac:dyDescent="0.25">
      <c r="B9" s="238" t="s">
        <v>24</v>
      </c>
      <c r="C9" s="239" t="s">
        <v>25</v>
      </c>
      <c r="D9" s="239" t="s">
        <v>26</v>
      </c>
      <c r="E9" s="230" t="s">
        <v>27</v>
      </c>
      <c r="F9" s="231" t="s">
        <v>28</v>
      </c>
      <c r="G9" s="232" t="s">
        <v>29</v>
      </c>
      <c r="H9" s="233" t="s">
        <v>30</v>
      </c>
      <c r="I9" s="234" t="s">
        <v>31</v>
      </c>
      <c r="J9" s="235" t="s">
        <v>32</v>
      </c>
      <c r="K9" s="67" t="s">
        <v>33</v>
      </c>
      <c r="L9" s="236" t="s">
        <v>48</v>
      </c>
      <c r="M9" s="237" t="s">
        <v>51</v>
      </c>
    </row>
    <row r="10" spans="2:21" s="45" customFormat="1" ht="20.100000000000001" customHeight="1" x14ac:dyDescent="0.25">
      <c r="B10" s="71"/>
      <c r="C10" s="112"/>
      <c r="D10" s="115"/>
      <c r="E10" s="72"/>
      <c r="F10" s="81"/>
      <c r="G10" s="84"/>
      <c r="H10" s="73"/>
      <c r="I10" s="74" t="s">
        <v>36</v>
      </c>
      <c r="J10" s="104"/>
      <c r="K10" s="118"/>
      <c r="L10" s="129"/>
      <c r="M10" s="426" t="s">
        <v>196</v>
      </c>
    </row>
    <row r="11" spans="2:21" s="45" customFormat="1" ht="20.100000000000001" customHeight="1" x14ac:dyDescent="0.25">
      <c r="B11" s="121"/>
      <c r="C11" s="113"/>
      <c r="D11" s="116"/>
      <c r="E11" s="75"/>
      <c r="F11" s="82"/>
      <c r="G11" s="85"/>
      <c r="H11" s="76"/>
      <c r="I11" s="77"/>
      <c r="J11" s="110"/>
      <c r="K11" s="119"/>
      <c r="L11" s="150"/>
      <c r="M11" s="426"/>
    </row>
    <row r="12" spans="2:21" s="45" customFormat="1" ht="20.100000000000001" customHeight="1" thickBot="1" x14ac:dyDescent="0.3">
      <c r="B12" s="122"/>
      <c r="C12" s="114"/>
      <c r="D12" s="117"/>
      <c r="E12" s="78"/>
      <c r="F12" s="83"/>
      <c r="G12" s="86"/>
      <c r="H12" s="79"/>
      <c r="I12" s="80"/>
      <c r="J12" s="111"/>
      <c r="K12" s="120"/>
      <c r="L12" s="151"/>
      <c r="M12" s="427"/>
    </row>
    <row r="13" spans="2:21" s="45" customFormat="1" ht="9.9499999999999993" customHeight="1" x14ac:dyDescent="0.25">
      <c r="B13" s="99"/>
      <c r="C13" s="131"/>
      <c r="D13" s="131"/>
      <c r="E13" s="99"/>
      <c r="F13" s="99"/>
      <c r="G13" s="99"/>
      <c r="H13" s="99"/>
      <c r="I13" s="99"/>
      <c r="J13" s="132"/>
      <c r="K13" s="133"/>
      <c r="L13" s="132"/>
    </row>
    <row r="14" spans="2:21" s="45" customFormat="1" ht="9.9499999999999993" customHeight="1" x14ac:dyDescent="0.25">
      <c r="B14" s="99"/>
      <c r="C14" s="131"/>
      <c r="D14" s="131"/>
      <c r="E14" s="99"/>
      <c r="F14" s="99"/>
      <c r="G14" s="99"/>
      <c r="H14" s="99"/>
      <c r="I14" s="99"/>
      <c r="J14" s="132"/>
      <c r="K14" s="133"/>
      <c r="L14" s="132"/>
    </row>
    <row r="15" spans="2:21" s="45" customFormat="1" ht="9.9499999999999993" customHeight="1" x14ac:dyDescent="0.25">
      <c r="B15" s="99"/>
      <c r="C15" s="131"/>
      <c r="D15" s="131"/>
      <c r="E15" s="99"/>
      <c r="F15" s="99"/>
      <c r="G15" s="99"/>
      <c r="H15" s="99"/>
      <c r="I15" s="99"/>
      <c r="J15" s="132"/>
      <c r="K15" s="133"/>
      <c r="L15" s="132"/>
    </row>
    <row r="16" spans="2:21" s="18" customFormat="1" ht="20.100000000000001" customHeight="1" x14ac:dyDescent="0.25">
      <c r="B16" s="380" t="s">
        <v>35</v>
      </c>
      <c r="C16" s="380"/>
      <c r="D16" s="380"/>
      <c r="E16" s="380"/>
      <c r="F16" s="380"/>
      <c r="G16" s="380"/>
      <c r="H16" s="380"/>
      <c r="I16" s="380"/>
      <c r="J16" s="380"/>
      <c r="K16" s="380"/>
    </row>
    <row r="17" spans="2:12" s="18" customFormat="1" ht="20.100000000000001" customHeight="1" x14ac:dyDescent="0.25">
      <c r="B17" s="130"/>
      <c r="C17" s="130"/>
      <c r="D17" s="130"/>
      <c r="E17" s="130"/>
      <c r="F17" s="130"/>
      <c r="G17" s="130"/>
      <c r="H17" s="130"/>
      <c r="I17" s="130"/>
      <c r="J17" s="130"/>
      <c r="K17" s="130"/>
    </row>
    <row r="18" spans="2:12" s="54" customFormat="1" ht="15" customHeight="1" x14ac:dyDescent="0.25">
      <c r="B18" s="381" t="s">
        <v>105</v>
      </c>
      <c r="C18" s="381"/>
      <c r="D18" s="407" t="str">
        <f>IF('Príloha č. 1'!$D$7="","",'Príloha č. 1'!$D$7)</f>
        <v/>
      </c>
      <c r="E18" s="407"/>
      <c r="F18" s="62"/>
      <c r="J18" s="55"/>
    </row>
    <row r="19" spans="2:12" s="54" customFormat="1" ht="15" customHeight="1" x14ac:dyDescent="0.25">
      <c r="B19" s="383" t="s">
        <v>106</v>
      </c>
      <c r="C19" s="383"/>
      <c r="D19" s="408" t="str">
        <f>IF('Príloha č. 1'!$D$8="","",'Príloha č. 1'!$D$8)</f>
        <v/>
      </c>
      <c r="E19" s="408"/>
      <c r="F19" s="45"/>
    </row>
    <row r="20" spans="2:12" s="54" customFormat="1" ht="15" customHeight="1" x14ac:dyDescent="0.25">
      <c r="B20" s="383" t="s">
        <v>1</v>
      </c>
      <c r="C20" s="383"/>
      <c r="D20" s="404" t="str">
        <f>IF('Príloha č. 1'!D9:E9="","",'Príloha č. 1'!D9:E9)</f>
        <v/>
      </c>
      <c r="E20" s="404"/>
      <c r="F20" s="45"/>
    </row>
    <row r="21" spans="2:12" s="54" customFormat="1" ht="15" customHeight="1" x14ac:dyDescent="0.25">
      <c r="B21" s="383" t="s">
        <v>2</v>
      </c>
      <c r="C21" s="383"/>
      <c r="D21" s="404" t="str">
        <f>IF('Príloha č. 1'!D10:E10="","",'Príloha č. 1'!D10:E10)</f>
        <v/>
      </c>
      <c r="E21" s="404"/>
      <c r="F21" s="45"/>
    </row>
    <row r="22" spans="2:12" x14ac:dyDescent="0.2">
      <c r="H22" s="425"/>
      <c r="I22" s="425"/>
      <c r="J22" s="425"/>
      <c r="K22" s="425"/>
    </row>
    <row r="23" spans="2:12" ht="33" customHeight="1" x14ac:dyDescent="0.2">
      <c r="B23" s="34" t="s">
        <v>6</v>
      </c>
      <c r="C23" s="106" t="str">
        <f>IF('Príloha č. 1'!C24:C24="","",'Príloha č. 1'!C24:C24)</f>
        <v/>
      </c>
      <c r="H23" s="405" t="s">
        <v>88</v>
      </c>
      <c r="I23" s="405"/>
      <c r="J23" s="405"/>
      <c r="K23" s="405"/>
      <c r="L23" s="405"/>
    </row>
    <row r="24" spans="2:12" ht="15" customHeight="1" x14ac:dyDescent="0.2">
      <c r="B24" s="34" t="s">
        <v>7</v>
      </c>
      <c r="C24" s="27" t="str">
        <f>IF('Príloha č. 1'!C25:C25="","",'Príloha č. 1'!C25:C25)</f>
        <v/>
      </c>
      <c r="D24" s="228"/>
      <c r="F24" s="34"/>
      <c r="G24" s="34"/>
    </row>
    <row r="25" spans="2:12" ht="15" customHeight="1" x14ac:dyDescent="0.2">
      <c r="D25" s="228"/>
      <c r="F25" s="34"/>
      <c r="G25" s="34"/>
      <c r="H25" s="34"/>
    </row>
    <row r="26" spans="2:12" s="56" customFormat="1" x14ac:dyDescent="0.2">
      <c r="B26" s="379" t="s">
        <v>8</v>
      </c>
      <c r="C26" s="379"/>
      <c r="D26" s="226"/>
      <c r="E26" s="59"/>
      <c r="F26" s="228"/>
      <c r="G26" s="228"/>
      <c r="H26" s="228"/>
    </row>
    <row r="27" spans="2:12" s="61" customFormat="1" ht="12" customHeight="1" x14ac:dyDescent="0.2">
      <c r="B27" s="57"/>
      <c r="C27" s="58" t="s">
        <v>9</v>
      </c>
      <c r="D27" s="58"/>
      <c r="E27" s="43"/>
      <c r="F27" s="228"/>
      <c r="G27" s="228"/>
      <c r="H27" s="228"/>
      <c r="I27" s="59"/>
    </row>
  </sheetData>
  <mergeCells count="29">
    <mergeCell ref="H22:K22"/>
    <mergeCell ref="B26:C26"/>
    <mergeCell ref="H23:L23"/>
    <mergeCell ref="B19:C19"/>
    <mergeCell ref="D19:E19"/>
    <mergeCell ref="B20:C20"/>
    <mergeCell ref="D20:E20"/>
    <mergeCell ref="B21:C21"/>
    <mergeCell ref="D21:E21"/>
    <mergeCell ref="M7:M8"/>
    <mergeCell ref="M10:M12"/>
    <mergeCell ref="B7:B8"/>
    <mergeCell ref="B16:K16"/>
    <mergeCell ref="B18:C18"/>
    <mergeCell ref="D18:E18"/>
    <mergeCell ref="H7:H8"/>
    <mergeCell ref="I7:I8"/>
    <mergeCell ref="J7:L7"/>
    <mergeCell ref="C7:C8"/>
    <mergeCell ref="D7:D8"/>
    <mergeCell ref="E7:E8"/>
    <mergeCell ref="F7:F8"/>
    <mergeCell ref="G7:G8"/>
    <mergeCell ref="B6:L6"/>
    <mergeCell ref="B1:C1"/>
    <mergeCell ref="B2:L2"/>
    <mergeCell ref="B3:C3"/>
    <mergeCell ref="B4:L4"/>
    <mergeCell ref="B5:L5"/>
  </mergeCells>
  <conditionalFormatting sqref="C23:C24">
    <cfRule type="containsBlanks" dxfId="6" priority="2">
      <formula>LEN(TRIM(C23))=0</formula>
    </cfRule>
  </conditionalFormatting>
  <conditionalFormatting sqref="D18:E21">
    <cfRule type="containsBlanks" dxfId="5" priority="1">
      <formula>LEN(TRIM(D18))=0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U41"/>
  <sheetViews>
    <sheetView showGridLines="0" zoomScale="80" zoomScaleNormal="8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28" customWidth="1"/>
    <col min="8" max="8" width="15.7109375" style="228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8" t="s">
        <v>10</v>
      </c>
      <c r="C1" s="358"/>
      <c r="D1" s="227"/>
    </row>
    <row r="2" spans="2:21" ht="1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1" ht="15" customHeight="1" x14ac:dyDescent="0.2">
      <c r="B3" s="451"/>
      <c r="C3" s="451"/>
      <c r="D3" s="228"/>
    </row>
    <row r="4" spans="2:21" s="35" customFormat="1" ht="30" customHeight="1" x14ac:dyDescent="0.25">
      <c r="B4" s="452" t="s">
        <v>42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</row>
    <row r="5" spans="2:21" s="21" customFormat="1" ht="24.75" customHeight="1" x14ac:dyDescent="0.2">
      <c r="B5" s="453" t="s">
        <v>140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O5" s="36"/>
      <c r="P5" s="36"/>
      <c r="U5" s="36"/>
    </row>
    <row r="6" spans="2:21" s="54" customFormat="1" ht="27.75" customHeight="1" thickBot="1" x14ac:dyDescent="0.3">
      <c r="B6" s="449" t="s">
        <v>200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</row>
    <row r="7" spans="2:21" s="37" customFormat="1" ht="24.75" customHeight="1" x14ac:dyDescent="0.25">
      <c r="B7" s="428" t="s">
        <v>37</v>
      </c>
      <c r="C7" s="430" t="s">
        <v>46</v>
      </c>
      <c r="D7" s="432" t="s">
        <v>47</v>
      </c>
      <c r="E7" s="434" t="s">
        <v>44</v>
      </c>
      <c r="F7" s="436" t="s">
        <v>45</v>
      </c>
      <c r="G7" s="438" t="s">
        <v>49</v>
      </c>
      <c r="H7" s="440" t="s">
        <v>50</v>
      </c>
      <c r="I7" s="442" t="s">
        <v>43</v>
      </c>
      <c r="J7" s="444" t="s">
        <v>60</v>
      </c>
      <c r="K7" s="445"/>
      <c r="L7" s="446"/>
      <c r="M7" s="447" t="s">
        <v>69</v>
      </c>
    </row>
    <row r="8" spans="2:21" s="37" customFormat="1" ht="64.5" customHeight="1" x14ac:dyDescent="0.25">
      <c r="B8" s="429"/>
      <c r="C8" s="431"/>
      <c r="D8" s="433"/>
      <c r="E8" s="435"/>
      <c r="F8" s="437"/>
      <c r="G8" s="439"/>
      <c r="H8" s="441"/>
      <c r="I8" s="443"/>
      <c r="J8" s="38" t="s">
        <v>39</v>
      </c>
      <c r="K8" s="39" t="s">
        <v>62</v>
      </c>
      <c r="L8" s="149" t="s">
        <v>40</v>
      </c>
      <c r="M8" s="448"/>
    </row>
    <row r="9" spans="2:21" s="43" customFormat="1" ht="12" customHeight="1" x14ac:dyDescent="0.25">
      <c r="B9" s="238" t="s">
        <v>24</v>
      </c>
      <c r="C9" s="239" t="s">
        <v>25</v>
      </c>
      <c r="D9" s="239" t="s">
        <v>26</v>
      </c>
      <c r="E9" s="230" t="s">
        <v>27</v>
      </c>
      <c r="F9" s="231" t="s">
        <v>28</v>
      </c>
      <c r="G9" s="232" t="s">
        <v>29</v>
      </c>
      <c r="H9" s="233" t="s">
        <v>30</v>
      </c>
      <c r="I9" s="234" t="s">
        <v>31</v>
      </c>
      <c r="J9" s="235" t="s">
        <v>32</v>
      </c>
      <c r="K9" s="67" t="s">
        <v>33</v>
      </c>
      <c r="L9" s="236" t="s">
        <v>48</v>
      </c>
      <c r="M9" s="237" t="s">
        <v>51</v>
      </c>
    </row>
    <row r="10" spans="2:21" s="45" customFormat="1" ht="20.100000000000001" customHeight="1" x14ac:dyDescent="0.25">
      <c r="B10" s="71"/>
      <c r="C10" s="112"/>
      <c r="D10" s="115"/>
      <c r="E10" s="72"/>
      <c r="F10" s="81"/>
      <c r="G10" s="84"/>
      <c r="H10" s="73"/>
      <c r="I10" s="74" t="s">
        <v>36</v>
      </c>
      <c r="J10" s="104"/>
      <c r="K10" s="118"/>
      <c r="L10" s="129"/>
      <c r="M10" s="426" t="s">
        <v>86</v>
      </c>
    </row>
    <row r="11" spans="2:21" s="45" customFormat="1" ht="20.100000000000001" customHeight="1" x14ac:dyDescent="0.25">
      <c r="B11" s="121"/>
      <c r="C11" s="113"/>
      <c r="D11" s="116"/>
      <c r="E11" s="75"/>
      <c r="F11" s="82"/>
      <c r="G11" s="85"/>
      <c r="H11" s="76"/>
      <c r="I11" s="77"/>
      <c r="J11" s="110"/>
      <c r="K11" s="119"/>
      <c r="L11" s="150"/>
      <c r="M11" s="426"/>
    </row>
    <row r="12" spans="2:21" s="45" customFormat="1" ht="20.100000000000001" customHeight="1" thickBot="1" x14ac:dyDescent="0.3">
      <c r="B12" s="122"/>
      <c r="C12" s="114"/>
      <c r="D12" s="117"/>
      <c r="E12" s="78"/>
      <c r="F12" s="83"/>
      <c r="G12" s="86"/>
      <c r="H12" s="79"/>
      <c r="I12" s="80"/>
      <c r="J12" s="111"/>
      <c r="K12" s="120"/>
      <c r="L12" s="151"/>
      <c r="M12" s="427"/>
    </row>
    <row r="13" spans="2:21" s="45" customFormat="1" ht="9.9499999999999993" customHeight="1" x14ac:dyDescent="0.25">
      <c r="B13" s="99"/>
      <c r="C13" s="131"/>
      <c r="D13" s="131"/>
      <c r="E13" s="99"/>
      <c r="F13" s="99"/>
      <c r="G13" s="99"/>
      <c r="H13" s="99"/>
      <c r="I13" s="99"/>
      <c r="J13" s="132"/>
      <c r="K13" s="133"/>
      <c r="L13" s="132"/>
    </row>
    <row r="14" spans="2:21" s="54" customFormat="1" ht="27.75" customHeight="1" thickBot="1" x14ac:dyDescent="0.3">
      <c r="B14" s="449" t="s">
        <v>201</v>
      </c>
      <c r="C14" s="450"/>
      <c r="D14" s="450"/>
      <c r="E14" s="450"/>
      <c r="F14" s="450"/>
      <c r="G14" s="450"/>
      <c r="H14" s="450"/>
      <c r="I14" s="450"/>
      <c r="J14" s="450"/>
      <c r="K14" s="450"/>
      <c r="L14" s="450"/>
    </row>
    <row r="15" spans="2:21" s="37" customFormat="1" ht="24.75" customHeight="1" x14ac:dyDescent="0.25">
      <c r="B15" s="428" t="s">
        <v>37</v>
      </c>
      <c r="C15" s="430" t="s">
        <v>46</v>
      </c>
      <c r="D15" s="432" t="s">
        <v>47</v>
      </c>
      <c r="E15" s="434" t="s">
        <v>44</v>
      </c>
      <c r="F15" s="436" t="s">
        <v>45</v>
      </c>
      <c r="G15" s="438" t="s">
        <v>49</v>
      </c>
      <c r="H15" s="440" t="s">
        <v>50</v>
      </c>
      <c r="I15" s="442" t="s">
        <v>43</v>
      </c>
      <c r="J15" s="444" t="s">
        <v>60</v>
      </c>
      <c r="K15" s="445"/>
      <c r="L15" s="446"/>
      <c r="M15" s="447" t="s">
        <v>69</v>
      </c>
    </row>
    <row r="16" spans="2:21" s="37" customFormat="1" ht="64.5" customHeight="1" x14ac:dyDescent="0.25">
      <c r="B16" s="429"/>
      <c r="C16" s="431"/>
      <c r="D16" s="433"/>
      <c r="E16" s="435"/>
      <c r="F16" s="437"/>
      <c r="G16" s="439"/>
      <c r="H16" s="441"/>
      <c r="I16" s="443"/>
      <c r="J16" s="38" t="s">
        <v>39</v>
      </c>
      <c r="K16" s="39" t="s">
        <v>62</v>
      </c>
      <c r="L16" s="149" t="s">
        <v>40</v>
      </c>
      <c r="M16" s="448"/>
    </row>
    <row r="17" spans="2:13" s="43" customFormat="1" ht="12" customHeight="1" x14ac:dyDescent="0.25">
      <c r="B17" s="238" t="s">
        <v>24</v>
      </c>
      <c r="C17" s="239" t="s">
        <v>25</v>
      </c>
      <c r="D17" s="239" t="s">
        <v>26</v>
      </c>
      <c r="E17" s="230" t="s">
        <v>27</v>
      </c>
      <c r="F17" s="231" t="s">
        <v>28</v>
      </c>
      <c r="G17" s="232" t="s">
        <v>29</v>
      </c>
      <c r="H17" s="233" t="s">
        <v>30</v>
      </c>
      <c r="I17" s="234" t="s">
        <v>31</v>
      </c>
      <c r="J17" s="235" t="s">
        <v>32</v>
      </c>
      <c r="K17" s="67" t="s">
        <v>33</v>
      </c>
      <c r="L17" s="236" t="s">
        <v>48</v>
      </c>
      <c r="M17" s="237" t="s">
        <v>51</v>
      </c>
    </row>
    <row r="18" spans="2:13" s="45" customFormat="1" ht="20.100000000000001" customHeight="1" x14ac:dyDescent="0.25">
      <c r="B18" s="71"/>
      <c r="C18" s="112"/>
      <c r="D18" s="115"/>
      <c r="E18" s="72"/>
      <c r="F18" s="81"/>
      <c r="G18" s="84"/>
      <c r="H18" s="73"/>
      <c r="I18" s="74" t="s">
        <v>36</v>
      </c>
      <c r="J18" s="104"/>
      <c r="K18" s="118"/>
      <c r="L18" s="129"/>
      <c r="M18" s="426" t="s">
        <v>86</v>
      </c>
    </row>
    <row r="19" spans="2:13" s="45" customFormat="1" ht="20.100000000000001" customHeight="1" x14ac:dyDescent="0.25">
      <c r="B19" s="121"/>
      <c r="C19" s="113"/>
      <c r="D19" s="116"/>
      <c r="E19" s="75"/>
      <c r="F19" s="82"/>
      <c r="G19" s="85"/>
      <c r="H19" s="76"/>
      <c r="I19" s="77"/>
      <c r="J19" s="110"/>
      <c r="K19" s="119"/>
      <c r="L19" s="150"/>
      <c r="M19" s="426"/>
    </row>
    <row r="20" spans="2:13" s="45" customFormat="1" ht="20.100000000000001" customHeight="1" thickBot="1" x14ac:dyDescent="0.3">
      <c r="B20" s="122"/>
      <c r="C20" s="114"/>
      <c r="D20" s="117"/>
      <c r="E20" s="78"/>
      <c r="F20" s="83"/>
      <c r="G20" s="86"/>
      <c r="H20" s="79"/>
      <c r="I20" s="80"/>
      <c r="J20" s="111"/>
      <c r="K20" s="120"/>
      <c r="L20" s="151"/>
      <c r="M20" s="427"/>
    </row>
    <row r="21" spans="2:13" s="45" customFormat="1" ht="9.9499999999999993" customHeight="1" x14ac:dyDescent="0.25">
      <c r="B21" s="99"/>
      <c r="C21" s="131"/>
      <c r="D21" s="131"/>
      <c r="E21" s="99"/>
      <c r="F21" s="99"/>
      <c r="G21" s="99"/>
      <c r="H21" s="99"/>
      <c r="I21" s="99"/>
      <c r="J21" s="132"/>
      <c r="K21" s="133"/>
      <c r="L21" s="132"/>
    </row>
    <row r="22" spans="2:13" s="54" customFormat="1" ht="27.75" customHeight="1" thickBot="1" x14ac:dyDescent="0.3">
      <c r="B22" s="449" t="s">
        <v>202</v>
      </c>
      <c r="C22" s="450"/>
      <c r="D22" s="450"/>
      <c r="E22" s="450"/>
      <c r="F22" s="450"/>
      <c r="G22" s="450"/>
      <c r="H22" s="450"/>
      <c r="I22" s="450"/>
      <c r="J22" s="450"/>
      <c r="K22" s="450"/>
      <c r="L22" s="450"/>
    </row>
    <row r="23" spans="2:13" s="37" customFormat="1" ht="24.75" customHeight="1" x14ac:dyDescent="0.25">
      <c r="B23" s="428" t="s">
        <v>37</v>
      </c>
      <c r="C23" s="430" t="s">
        <v>46</v>
      </c>
      <c r="D23" s="432" t="s">
        <v>47</v>
      </c>
      <c r="E23" s="434" t="s">
        <v>44</v>
      </c>
      <c r="F23" s="436" t="s">
        <v>45</v>
      </c>
      <c r="G23" s="438" t="s">
        <v>49</v>
      </c>
      <c r="H23" s="440" t="s">
        <v>50</v>
      </c>
      <c r="I23" s="442" t="s">
        <v>43</v>
      </c>
      <c r="J23" s="444" t="s">
        <v>60</v>
      </c>
      <c r="K23" s="445"/>
      <c r="L23" s="446"/>
      <c r="M23" s="447" t="s">
        <v>69</v>
      </c>
    </row>
    <row r="24" spans="2:13" s="37" customFormat="1" ht="64.5" customHeight="1" x14ac:dyDescent="0.25">
      <c r="B24" s="429"/>
      <c r="C24" s="431"/>
      <c r="D24" s="433"/>
      <c r="E24" s="435"/>
      <c r="F24" s="437"/>
      <c r="G24" s="439"/>
      <c r="H24" s="441"/>
      <c r="I24" s="443"/>
      <c r="J24" s="38" t="s">
        <v>39</v>
      </c>
      <c r="K24" s="39" t="s">
        <v>62</v>
      </c>
      <c r="L24" s="149" t="s">
        <v>40</v>
      </c>
      <c r="M24" s="448"/>
    </row>
    <row r="25" spans="2:13" s="43" customFormat="1" ht="12" customHeight="1" x14ac:dyDescent="0.25">
      <c r="B25" s="238" t="s">
        <v>24</v>
      </c>
      <c r="C25" s="239" t="s">
        <v>25</v>
      </c>
      <c r="D25" s="239" t="s">
        <v>26</v>
      </c>
      <c r="E25" s="230" t="s">
        <v>27</v>
      </c>
      <c r="F25" s="231" t="s">
        <v>28</v>
      </c>
      <c r="G25" s="232" t="s">
        <v>29</v>
      </c>
      <c r="H25" s="233" t="s">
        <v>30</v>
      </c>
      <c r="I25" s="234" t="s">
        <v>31</v>
      </c>
      <c r="J25" s="235" t="s">
        <v>32</v>
      </c>
      <c r="K25" s="67" t="s">
        <v>33</v>
      </c>
      <c r="L25" s="236" t="s">
        <v>48</v>
      </c>
      <c r="M25" s="237" t="s">
        <v>51</v>
      </c>
    </row>
    <row r="26" spans="2:13" s="45" customFormat="1" ht="20.100000000000001" customHeight="1" x14ac:dyDescent="0.25">
      <c r="B26" s="71"/>
      <c r="C26" s="112"/>
      <c r="D26" s="115"/>
      <c r="E26" s="72"/>
      <c r="F26" s="81"/>
      <c r="G26" s="84"/>
      <c r="H26" s="73"/>
      <c r="I26" s="74" t="s">
        <v>36</v>
      </c>
      <c r="J26" s="104"/>
      <c r="K26" s="118"/>
      <c r="L26" s="129"/>
      <c r="M26" s="426" t="s">
        <v>86</v>
      </c>
    </row>
    <row r="27" spans="2:13" s="45" customFormat="1" ht="20.100000000000001" customHeight="1" x14ac:dyDescent="0.25">
      <c r="B27" s="121"/>
      <c r="C27" s="113"/>
      <c r="D27" s="116"/>
      <c r="E27" s="75"/>
      <c r="F27" s="82"/>
      <c r="G27" s="85"/>
      <c r="H27" s="76"/>
      <c r="I27" s="77"/>
      <c r="J27" s="110"/>
      <c r="K27" s="119"/>
      <c r="L27" s="150"/>
      <c r="M27" s="426"/>
    </row>
    <row r="28" spans="2:13" s="45" customFormat="1" ht="20.100000000000001" customHeight="1" thickBot="1" x14ac:dyDescent="0.3">
      <c r="B28" s="122"/>
      <c r="C28" s="114"/>
      <c r="D28" s="117"/>
      <c r="E28" s="78"/>
      <c r="F28" s="83"/>
      <c r="G28" s="86"/>
      <c r="H28" s="79"/>
      <c r="I28" s="80"/>
      <c r="J28" s="111"/>
      <c r="K28" s="120"/>
      <c r="L28" s="151"/>
      <c r="M28" s="427"/>
    </row>
    <row r="29" spans="2:13" s="45" customFormat="1" ht="9.9499999999999993" customHeight="1" x14ac:dyDescent="0.25">
      <c r="B29" s="99"/>
      <c r="C29" s="131"/>
      <c r="D29" s="131"/>
      <c r="E29" s="99"/>
      <c r="F29" s="99"/>
      <c r="G29" s="99"/>
      <c r="H29" s="99"/>
      <c r="I29" s="99"/>
      <c r="J29" s="132"/>
      <c r="K29" s="133"/>
      <c r="L29" s="132"/>
    </row>
    <row r="30" spans="2:13" s="18" customFormat="1" ht="20.100000000000001" customHeight="1" x14ac:dyDescent="0.25">
      <c r="B30" s="380" t="s">
        <v>35</v>
      </c>
      <c r="C30" s="380"/>
      <c r="D30" s="380"/>
      <c r="E30" s="380"/>
      <c r="F30" s="380"/>
      <c r="G30" s="380"/>
      <c r="H30" s="380"/>
      <c r="I30" s="380"/>
      <c r="J30" s="380"/>
      <c r="K30" s="380"/>
    </row>
    <row r="31" spans="2:13" s="18" customFormat="1" ht="20.100000000000001" customHeight="1" x14ac:dyDescent="0.25"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2:13" s="54" customFormat="1" ht="15" customHeight="1" x14ac:dyDescent="0.25">
      <c r="B32" s="381" t="s">
        <v>105</v>
      </c>
      <c r="C32" s="381"/>
      <c r="D32" s="407" t="str">
        <f>IF('Príloha č. 1'!$D$7="","",'Príloha č. 1'!$D$7)</f>
        <v/>
      </c>
      <c r="E32" s="407"/>
      <c r="F32" s="62"/>
      <c r="J32" s="55"/>
    </row>
    <row r="33" spans="2:12" s="54" customFormat="1" ht="15" customHeight="1" x14ac:dyDescent="0.25">
      <c r="B33" s="383" t="s">
        <v>106</v>
      </c>
      <c r="C33" s="383"/>
      <c r="D33" s="408" t="str">
        <f>IF('Príloha č. 1'!$D$8="","",'Príloha č. 1'!$D$8)</f>
        <v/>
      </c>
      <c r="E33" s="408"/>
      <c r="F33" s="45"/>
    </row>
    <row r="34" spans="2:12" s="54" customFormat="1" ht="15" customHeight="1" x14ac:dyDescent="0.25">
      <c r="B34" s="383" t="s">
        <v>1</v>
      </c>
      <c r="C34" s="383"/>
      <c r="D34" s="404" t="str">
        <f>IF('Príloha č. 1'!D9:E9="","",'Príloha č. 1'!D9:E9)</f>
        <v/>
      </c>
      <c r="E34" s="404"/>
      <c r="F34" s="45"/>
    </row>
    <row r="35" spans="2:12" s="54" customFormat="1" ht="15" customHeight="1" x14ac:dyDescent="0.25">
      <c r="B35" s="383" t="s">
        <v>2</v>
      </c>
      <c r="C35" s="383"/>
      <c r="D35" s="404" t="str">
        <f>IF('Príloha č. 1'!D10:E10="","",'Príloha č. 1'!D10:E10)</f>
        <v/>
      </c>
      <c r="E35" s="404"/>
      <c r="F35" s="45"/>
    </row>
    <row r="36" spans="2:12" x14ac:dyDescent="0.2">
      <c r="H36" s="425"/>
      <c r="I36" s="425"/>
      <c r="J36" s="425"/>
      <c r="K36" s="425"/>
    </row>
    <row r="37" spans="2:12" ht="33" customHeight="1" x14ac:dyDescent="0.2">
      <c r="B37" s="34" t="s">
        <v>6</v>
      </c>
      <c r="C37" s="106" t="str">
        <f>IF('Príloha č. 1'!C24:C24="","",'Príloha č. 1'!C24:C24)</f>
        <v/>
      </c>
      <c r="H37" s="405" t="s">
        <v>88</v>
      </c>
      <c r="I37" s="405"/>
      <c r="J37" s="405"/>
      <c r="K37" s="405"/>
      <c r="L37" s="405"/>
    </row>
    <row r="38" spans="2:12" ht="15" customHeight="1" x14ac:dyDescent="0.2">
      <c r="B38" s="34" t="s">
        <v>7</v>
      </c>
      <c r="C38" s="27" t="str">
        <f>IF('Príloha č. 1'!C25:C25="","",'Príloha č. 1'!C25:C25)</f>
        <v/>
      </c>
      <c r="D38" s="228"/>
      <c r="F38" s="34"/>
      <c r="G38" s="34"/>
    </row>
    <row r="39" spans="2:12" ht="15" customHeight="1" x14ac:dyDescent="0.2">
      <c r="D39" s="228"/>
      <c r="F39" s="34"/>
      <c r="G39" s="34"/>
      <c r="H39" s="34"/>
    </row>
    <row r="40" spans="2:12" s="56" customFormat="1" x14ac:dyDescent="0.2">
      <c r="B40" s="379" t="s">
        <v>8</v>
      </c>
      <c r="C40" s="379"/>
      <c r="D40" s="226"/>
      <c r="E40" s="59"/>
      <c r="F40" s="228"/>
      <c r="G40" s="228"/>
      <c r="H40" s="228"/>
    </row>
    <row r="41" spans="2:12" s="61" customFormat="1" ht="12" customHeight="1" x14ac:dyDescent="0.2">
      <c r="B41" s="57"/>
      <c r="C41" s="58" t="s">
        <v>9</v>
      </c>
      <c r="D41" s="58"/>
      <c r="E41" s="43"/>
      <c r="F41" s="228"/>
      <c r="G41" s="228"/>
      <c r="H41" s="228"/>
      <c r="I41" s="59"/>
    </row>
  </sheetData>
  <mergeCells count="53">
    <mergeCell ref="B40:C40"/>
    <mergeCell ref="H37:L37"/>
    <mergeCell ref="B32:C32"/>
    <mergeCell ref="D32:E32"/>
    <mergeCell ref="B33:C33"/>
    <mergeCell ref="D33:E33"/>
    <mergeCell ref="B34:C34"/>
    <mergeCell ref="D34:E34"/>
    <mergeCell ref="B35:C35"/>
    <mergeCell ref="D35:E35"/>
    <mergeCell ref="H36:K36"/>
    <mergeCell ref="B30:K30"/>
    <mergeCell ref="M23:M24"/>
    <mergeCell ref="M26:M28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M18:M20"/>
    <mergeCell ref="B14:L14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M10:M12"/>
    <mergeCell ref="M15:M16"/>
    <mergeCell ref="B22:L22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B6:L6"/>
    <mergeCell ref="B1:C1"/>
    <mergeCell ref="B2:L2"/>
    <mergeCell ref="B3:C3"/>
    <mergeCell ref="B4:L4"/>
    <mergeCell ref="B5:L5"/>
  </mergeCells>
  <conditionalFormatting sqref="C37:C38">
    <cfRule type="containsBlanks" dxfId="4" priority="2">
      <formula>LEN(TRIM(C37))=0</formula>
    </cfRule>
  </conditionalFormatting>
  <conditionalFormatting sqref="D32:E35">
    <cfRule type="containsBlanks" dxfId="3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  <rowBreaks count="1" manualBreakCount="1">
    <brk id="28" min="1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N32"/>
  <sheetViews>
    <sheetView showGridLines="0" zoomScale="90" zoomScaleNormal="90" workbookViewId="0">
      <selection activeCell="I14" sqref="I14"/>
    </sheetView>
  </sheetViews>
  <sheetFormatPr defaultColWidth="9.140625" defaultRowHeight="12" x14ac:dyDescent="0.2"/>
  <cols>
    <col min="1" max="1" width="1.85546875" style="176" customWidth="1"/>
    <col min="2" max="2" width="5.28515625" style="176" customWidth="1"/>
    <col min="3" max="3" width="26.7109375" style="176" customWidth="1"/>
    <col min="4" max="4" width="23.85546875" style="176" customWidth="1"/>
    <col min="5" max="5" width="20" style="176" customWidth="1"/>
    <col min="6" max="6" width="17" style="176" customWidth="1"/>
    <col min="7" max="7" width="16.5703125" style="176" customWidth="1"/>
    <col min="8" max="16384" width="9.140625" style="176"/>
  </cols>
  <sheetData>
    <row r="1" spans="2:14" ht="12.75" x14ac:dyDescent="0.25">
      <c r="B1" s="460" t="s">
        <v>10</v>
      </c>
      <c r="C1" s="461"/>
      <c r="D1" s="175"/>
      <c r="E1" s="175"/>
      <c r="F1" s="175"/>
      <c r="G1" s="175"/>
    </row>
    <row r="2" spans="2:14" ht="1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90"/>
      <c r="I2" s="90"/>
      <c r="J2" s="90"/>
      <c r="K2" s="90"/>
      <c r="L2" s="90"/>
      <c r="M2" s="90"/>
    </row>
    <row r="3" spans="2:14" ht="24.95" customHeight="1" x14ac:dyDescent="0.2">
      <c r="B3" s="462"/>
      <c r="C3" s="462"/>
      <c r="D3" s="462"/>
      <c r="E3" s="462"/>
      <c r="F3" s="462"/>
      <c r="G3" s="462"/>
    </row>
    <row r="4" spans="2:14" ht="18.75" x14ac:dyDescent="0.3">
      <c r="B4" s="463" t="s">
        <v>73</v>
      </c>
      <c r="C4" s="463"/>
      <c r="D4" s="463"/>
      <c r="E4" s="463"/>
      <c r="F4" s="463"/>
      <c r="G4" s="463"/>
      <c r="H4" s="177"/>
      <c r="I4" s="177"/>
      <c r="J4" s="177"/>
      <c r="K4" s="177"/>
      <c r="L4" s="177"/>
      <c r="M4" s="177"/>
      <c r="N4" s="177"/>
    </row>
    <row r="5" spans="2:14" x14ac:dyDescent="0.2">
      <c r="B5" s="178"/>
      <c r="C5" s="178"/>
      <c r="D5" s="178"/>
      <c r="E5" s="178"/>
      <c r="F5" s="178"/>
      <c r="G5" s="178"/>
    </row>
    <row r="6" spans="2:14" x14ac:dyDescent="0.2">
      <c r="B6" s="178"/>
      <c r="C6" s="178"/>
      <c r="D6" s="178"/>
      <c r="E6" s="178"/>
      <c r="F6" s="178"/>
      <c r="G6" s="178"/>
    </row>
    <row r="7" spans="2:14" x14ac:dyDescent="0.2">
      <c r="B7" s="178"/>
      <c r="C7" s="178"/>
      <c r="D7" s="178"/>
      <c r="E7" s="178"/>
      <c r="F7" s="178"/>
      <c r="G7" s="178"/>
    </row>
    <row r="8" spans="2:14" ht="17.25" customHeight="1" x14ac:dyDescent="0.2">
      <c r="B8" s="464" t="s">
        <v>74</v>
      </c>
      <c r="C8" s="464"/>
      <c r="D8" s="464"/>
      <c r="E8" s="464"/>
      <c r="F8" s="464"/>
      <c r="G8" s="464"/>
    </row>
    <row r="9" spans="2:14" ht="17.25" customHeight="1" x14ac:dyDescent="0.2">
      <c r="B9" s="179"/>
      <c r="C9" s="459" t="s">
        <v>75</v>
      </c>
      <c r="D9" s="459"/>
      <c r="E9" s="459"/>
      <c r="F9" s="179"/>
      <c r="G9" s="179"/>
    </row>
    <row r="10" spans="2:14" ht="9.9499999999999993" customHeight="1" thickBot="1" x14ac:dyDescent="0.25">
      <c r="B10" s="179"/>
      <c r="C10" s="179"/>
      <c r="D10" s="179"/>
      <c r="E10" s="179"/>
      <c r="F10" s="179"/>
      <c r="G10" s="179"/>
    </row>
    <row r="11" spans="2:14" ht="90.75" customHeight="1" x14ac:dyDescent="0.2">
      <c r="B11" s="180" t="s">
        <v>34</v>
      </c>
      <c r="C11" s="181" t="s">
        <v>76</v>
      </c>
      <c r="D11" s="181" t="s">
        <v>77</v>
      </c>
      <c r="E11" s="181" t="s">
        <v>56</v>
      </c>
      <c r="F11" s="182" t="s">
        <v>78</v>
      </c>
      <c r="G11" s="183" t="s">
        <v>79</v>
      </c>
    </row>
    <row r="12" spans="2:14" ht="15" customHeight="1" x14ac:dyDescent="0.2">
      <c r="B12" s="184" t="s">
        <v>24</v>
      </c>
      <c r="C12" s="185" t="s">
        <v>25</v>
      </c>
      <c r="D12" s="185" t="s">
        <v>26</v>
      </c>
      <c r="E12" s="185" t="s">
        <v>27</v>
      </c>
      <c r="F12" s="185" t="s">
        <v>28</v>
      </c>
      <c r="G12" s="186" t="s">
        <v>29</v>
      </c>
    </row>
    <row r="13" spans="2:14" ht="24.95" customHeight="1" x14ac:dyDescent="0.2">
      <c r="B13" s="187"/>
      <c r="C13" s="188"/>
      <c r="D13" s="189"/>
      <c r="E13" s="190"/>
      <c r="F13" s="191"/>
      <c r="G13" s="192"/>
    </row>
    <row r="14" spans="2:14" ht="24.95" customHeight="1" x14ac:dyDescent="0.2">
      <c r="B14" s="187"/>
      <c r="C14" s="188"/>
      <c r="D14" s="189"/>
      <c r="E14" s="190"/>
      <c r="F14" s="191"/>
      <c r="G14" s="192"/>
    </row>
    <row r="15" spans="2:14" s="193" customFormat="1" ht="24.95" customHeight="1" x14ac:dyDescent="0.25">
      <c r="B15" s="187"/>
      <c r="C15" s="188"/>
      <c r="D15" s="189"/>
      <c r="E15" s="190"/>
      <c r="F15" s="191"/>
      <c r="G15" s="192"/>
    </row>
    <row r="16" spans="2:14" s="193" customFormat="1" ht="24.95" customHeight="1" thickBot="1" x14ac:dyDescent="0.3">
      <c r="B16" s="194"/>
      <c r="C16" s="195"/>
      <c r="D16" s="196"/>
      <c r="E16" s="197"/>
      <c r="F16" s="198"/>
      <c r="G16" s="199"/>
    </row>
    <row r="17" spans="2:14" s="193" customFormat="1" ht="15" customHeight="1" x14ac:dyDescent="0.25">
      <c r="B17" s="465"/>
      <c r="C17" s="465"/>
      <c r="D17" s="465"/>
      <c r="E17" s="465"/>
      <c r="F17" s="465"/>
      <c r="G17" s="465"/>
    </row>
    <row r="18" spans="2:14" s="201" customFormat="1" ht="49.5" customHeight="1" x14ac:dyDescent="0.25">
      <c r="B18" s="466" t="s">
        <v>80</v>
      </c>
      <c r="C18" s="466"/>
      <c r="D18" s="466"/>
      <c r="E18" s="466"/>
      <c r="F18" s="466"/>
      <c r="G18" s="466"/>
      <c r="H18" s="200"/>
      <c r="I18" s="200"/>
      <c r="J18" s="200"/>
      <c r="K18" s="200"/>
      <c r="L18" s="200"/>
      <c r="M18" s="200"/>
      <c r="N18" s="200"/>
    </row>
    <row r="19" spans="2:14" s="201" customFormat="1" ht="9.9499999999999993" customHeight="1" x14ac:dyDescent="0.25">
      <c r="B19" s="202"/>
      <c r="C19" s="466"/>
      <c r="D19" s="466"/>
      <c r="E19" s="466"/>
      <c r="F19" s="466"/>
      <c r="G19" s="466"/>
      <c r="H19" s="203"/>
      <c r="I19" s="203"/>
      <c r="J19" s="203"/>
      <c r="K19" s="203"/>
      <c r="L19" s="203"/>
      <c r="M19" s="203"/>
      <c r="N19" s="203"/>
    </row>
    <row r="20" spans="2:14" s="201" customFormat="1" ht="20.100000000000001" customHeight="1" x14ac:dyDescent="0.25">
      <c r="B20" s="464" t="s">
        <v>81</v>
      </c>
      <c r="C20" s="464"/>
      <c r="D20" s="464"/>
      <c r="E20" s="464"/>
      <c r="F20" s="464"/>
      <c r="G20" s="464"/>
      <c r="H20" s="203"/>
      <c r="I20" s="203"/>
      <c r="J20" s="203"/>
      <c r="K20" s="203"/>
      <c r="L20" s="203"/>
      <c r="M20" s="203"/>
      <c r="N20" s="203"/>
    </row>
    <row r="21" spans="2:14" s="201" customFormat="1" ht="20.100000000000001" customHeight="1" x14ac:dyDescent="0.25">
      <c r="B21" s="179"/>
      <c r="C21" s="459" t="s">
        <v>82</v>
      </c>
      <c r="D21" s="459"/>
      <c r="E21" s="459"/>
      <c r="F21" s="459"/>
      <c r="G21" s="459"/>
      <c r="H21" s="203"/>
      <c r="I21" s="203"/>
      <c r="J21" s="203"/>
      <c r="K21" s="203"/>
      <c r="L21" s="203"/>
      <c r="M21" s="203"/>
      <c r="N21" s="203"/>
    </row>
    <row r="22" spans="2:14" s="201" customFormat="1" ht="20.100000000000001" customHeight="1" x14ac:dyDescent="0.25">
      <c r="B22" s="202"/>
      <c r="C22" s="204"/>
      <c r="D22" s="204"/>
      <c r="E22" s="204"/>
      <c r="F22" s="204"/>
      <c r="G22" s="204"/>
      <c r="H22" s="203"/>
      <c r="I22" s="203"/>
      <c r="J22" s="203"/>
      <c r="K22" s="203"/>
      <c r="L22" s="203"/>
      <c r="M22" s="203"/>
      <c r="N22" s="203"/>
    </row>
    <row r="23" spans="2:14" ht="15" customHeight="1" x14ac:dyDescent="0.2">
      <c r="B23" s="202"/>
      <c r="C23" s="204"/>
      <c r="D23" s="204"/>
      <c r="E23" s="204"/>
      <c r="F23" s="204"/>
      <c r="G23" s="204"/>
    </row>
    <row r="24" spans="2:14" s="205" customFormat="1" ht="15" customHeight="1" x14ac:dyDescent="0.25">
      <c r="B24" s="202"/>
      <c r="C24" s="204"/>
      <c r="D24" s="204"/>
      <c r="E24" s="204"/>
      <c r="F24" s="204"/>
      <c r="G24" s="204"/>
    </row>
    <row r="25" spans="2:14" s="205" customFormat="1" ht="15" customHeight="1" x14ac:dyDescent="0.25">
      <c r="B25" s="206"/>
      <c r="C25" s="206"/>
      <c r="D25" s="206"/>
      <c r="E25" s="206"/>
      <c r="F25" s="206"/>
      <c r="G25" s="206"/>
    </row>
    <row r="26" spans="2:14" s="205" customFormat="1" ht="15" x14ac:dyDescent="0.25">
      <c r="B26" s="205" t="s">
        <v>6</v>
      </c>
      <c r="C26" s="455" t="str">
        <f>IF('Príloha č. 1'!C24:C24="","",'Príloha č. 1'!C24:C24)</f>
        <v/>
      </c>
      <c r="D26" s="455"/>
    </row>
    <row r="27" spans="2:14" s="205" customFormat="1" ht="15" customHeight="1" x14ac:dyDescent="0.25">
      <c r="B27" s="205" t="s">
        <v>7</v>
      </c>
      <c r="C27" s="454" t="str">
        <f>IF('Príloha č. 1'!C25:C25="","",'Príloha č. 1'!C25:C25)</f>
        <v/>
      </c>
      <c r="D27" s="455"/>
    </row>
    <row r="28" spans="2:14" ht="15" customHeight="1" x14ac:dyDescent="0.25">
      <c r="B28" s="205"/>
      <c r="C28" s="205"/>
      <c r="D28" s="205"/>
      <c r="E28" s="205"/>
      <c r="F28" s="205"/>
      <c r="G28" s="205"/>
    </row>
    <row r="29" spans="2:14" s="208" customFormat="1" ht="15" x14ac:dyDescent="0.25">
      <c r="B29" s="205"/>
      <c r="C29" s="205"/>
      <c r="D29" s="207"/>
      <c r="E29" s="247"/>
      <c r="F29" s="425"/>
      <c r="G29" s="425"/>
    </row>
    <row r="30" spans="2:14" s="211" customFormat="1" ht="44.25" customHeight="1" x14ac:dyDescent="0.2">
      <c r="B30" s="176"/>
      <c r="C30" s="176"/>
      <c r="D30" s="209"/>
      <c r="E30" s="405" t="s">
        <v>87</v>
      </c>
      <c r="F30" s="405"/>
      <c r="G30" s="405"/>
      <c r="H30" s="210"/>
    </row>
    <row r="31" spans="2:14" x14ac:dyDescent="0.2">
      <c r="B31" s="456" t="s">
        <v>8</v>
      </c>
      <c r="C31" s="456"/>
      <c r="D31" s="208"/>
      <c r="E31" s="208"/>
      <c r="F31" s="208"/>
      <c r="G31" s="208"/>
    </row>
    <row r="32" spans="2:14" x14ac:dyDescent="0.2">
      <c r="B32" s="212"/>
      <c r="C32" s="457" t="s">
        <v>9</v>
      </c>
      <c r="D32" s="458"/>
      <c r="E32" s="458"/>
      <c r="F32" s="458"/>
      <c r="G32" s="458"/>
    </row>
  </sheetData>
  <mergeCells count="17">
    <mergeCell ref="C26:D26"/>
    <mergeCell ref="C9:E9"/>
    <mergeCell ref="B1:C1"/>
    <mergeCell ref="B3:G3"/>
    <mergeCell ref="B4:G4"/>
    <mergeCell ref="B8:G8"/>
    <mergeCell ref="B17:G17"/>
    <mergeCell ref="B18:G18"/>
    <mergeCell ref="C19:G19"/>
    <mergeCell ref="B20:G20"/>
    <mergeCell ref="C21:G21"/>
    <mergeCell ref="B2:G2"/>
    <mergeCell ref="F29:G29"/>
    <mergeCell ref="C27:D27"/>
    <mergeCell ref="B31:C31"/>
    <mergeCell ref="C32:G32"/>
    <mergeCell ref="E30:G30"/>
  </mergeCells>
  <conditionalFormatting sqref="C26:D27">
    <cfRule type="containsBlanks" dxfId="2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 (Príloha č. 3 RD)&amp;10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31"/>
  <sheetViews>
    <sheetView showGridLines="0" tabSelected="1" zoomScaleNormal="100" workbookViewId="0">
      <selection activeCell="A2" sqref="A2:E2"/>
    </sheetView>
  </sheetViews>
  <sheetFormatPr defaultRowHeight="12" x14ac:dyDescent="0.2"/>
  <cols>
    <col min="1" max="1" width="6.42578125" style="291" customWidth="1"/>
    <col min="2" max="2" width="10.5703125" style="291" customWidth="1"/>
    <col min="3" max="4" width="14.85546875" style="291" customWidth="1"/>
    <col min="5" max="5" width="49" style="291" customWidth="1"/>
    <col min="6" max="6" width="30.42578125" style="291" customWidth="1"/>
    <col min="7" max="16384" width="9.140625" style="291"/>
  </cols>
  <sheetData>
    <row r="1" spans="1:12" s="280" customFormat="1" ht="20.100000000000001" customHeight="1" x14ac:dyDescent="0.2">
      <c r="A1" s="279" t="s">
        <v>10</v>
      </c>
      <c r="B1" s="279"/>
    </row>
    <row r="2" spans="1:12" s="280" customFormat="1" ht="30" customHeight="1" x14ac:dyDescent="0.2">
      <c r="A2" s="468" t="s">
        <v>89</v>
      </c>
      <c r="B2" s="469"/>
      <c r="C2" s="469"/>
      <c r="D2" s="469"/>
      <c r="E2" s="470"/>
      <c r="F2" s="281"/>
      <c r="G2" s="281"/>
      <c r="H2" s="281"/>
      <c r="I2" s="281"/>
      <c r="J2" s="281"/>
      <c r="K2" s="281"/>
      <c r="L2" s="281"/>
    </row>
    <row r="3" spans="1:12" s="283" customFormat="1" x14ac:dyDescent="0.2">
      <c r="A3" s="471"/>
      <c r="B3" s="471"/>
      <c r="C3" s="471"/>
      <c r="D3" s="282"/>
    </row>
    <row r="4" spans="1:12" s="285" customFormat="1" ht="54.95" customHeight="1" x14ac:dyDescent="0.25">
      <c r="A4" s="472" t="s">
        <v>203</v>
      </c>
      <c r="B4" s="472"/>
      <c r="C4" s="472"/>
      <c r="D4" s="472"/>
      <c r="E4" s="472"/>
      <c r="F4" s="284"/>
    </row>
    <row r="5" spans="1:12" s="286" customFormat="1" ht="15" customHeight="1" x14ac:dyDescent="0.25">
      <c r="A5" s="473" t="s">
        <v>105</v>
      </c>
      <c r="B5" s="473"/>
      <c r="C5" s="473"/>
      <c r="D5" s="474" t="str">
        <f>IF('Príloha č. 1'!$D$7="","",'Príloha č. 1'!$D$7)</f>
        <v/>
      </c>
      <c r="E5" s="475"/>
    </row>
    <row r="6" spans="1:12" s="286" customFormat="1" ht="15" customHeight="1" x14ac:dyDescent="0.25">
      <c r="A6" s="473" t="s">
        <v>106</v>
      </c>
      <c r="B6" s="473"/>
      <c r="C6" s="473"/>
      <c r="D6" s="476" t="str">
        <f>IF('Príloha č. 1'!$D$8="","",'Príloha č. 1'!$D$8)</f>
        <v/>
      </c>
      <c r="E6" s="477"/>
    </row>
    <row r="7" spans="1:12" s="283" customFormat="1" ht="15" customHeight="1" x14ac:dyDescent="0.2">
      <c r="A7" s="473" t="s">
        <v>1</v>
      </c>
      <c r="B7" s="473"/>
      <c r="C7" s="473"/>
      <c r="D7" s="476" t="str">
        <f>IF('Príloha č. 1'!D9:E9="","",'Príloha č. 1'!D9:E9)</f>
        <v/>
      </c>
      <c r="E7" s="477"/>
    </row>
    <row r="8" spans="1:12" s="283" customFormat="1" ht="15" customHeight="1" x14ac:dyDescent="0.2">
      <c r="A8" s="473" t="s">
        <v>2</v>
      </c>
      <c r="B8" s="473"/>
      <c r="C8" s="473"/>
      <c r="D8" s="476" t="str">
        <f>IF('Príloha č. 1'!D10:E10="","",'Príloha č. 1'!D10:E10)</f>
        <v/>
      </c>
      <c r="E8" s="477"/>
    </row>
    <row r="9" spans="1:12" s="285" customFormat="1" ht="12.75" customHeight="1" x14ac:dyDescent="0.25">
      <c r="A9" s="287"/>
      <c r="B9" s="287"/>
      <c r="C9" s="287"/>
      <c r="D9" s="287"/>
      <c r="E9" s="287"/>
      <c r="F9" s="287"/>
    </row>
    <row r="10" spans="1:12" s="285" customFormat="1" ht="35.1" customHeight="1" x14ac:dyDescent="0.25">
      <c r="A10" s="475" t="s">
        <v>204</v>
      </c>
      <c r="B10" s="475"/>
      <c r="C10" s="475"/>
      <c r="D10" s="475"/>
      <c r="E10" s="475"/>
      <c r="F10" s="475"/>
    </row>
    <row r="11" spans="1:12" s="176" customFormat="1" ht="24.95" customHeight="1" x14ac:dyDescent="0.2">
      <c r="A11" s="288" t="s">
        <v>205</v>
      </c>
      <c r="B11" s="467" t="s">
        <v>206</v>
      </c>
      <c r="C11" s="467"/>
      <c r="D11" s="467"/>
      <c r="E11" s="467"/>
      <c r="F11" s="289"/>
    </row>
    <row r="12" spans="1:12" s="285" customFormat="1" ht="12.75" customHeight="1" x14ac:dyDescent="0.25">
      <c r="A12" s="290"/>
      <c r="B12" s="287"/>
      <c r="C12" s="287"/>
      <c r="D12" s="287"/>
      <c r="E12" s="287"/>
      <c r="F12" s="287"/>
    </row>
    <row r="13" spans="1:12" s="176" customFormat="1" ht="24.95" customHeight="1" x14ac:dyDescent="0.2">
      <c r="A13" s="288" t="s">
        <v>207</v>
      </c>
      <c r="B13" s="467" t="s">
        <v>208</v>
      </c>
      <c r="C13" s="467"/>
      <c r="D13" s="467"/>
      <c r="E13" s="467"/>
      <c r="F13" s="289"/>
    </row>
    <row r="14" spans="1:12" ht="12.75" thickBot="1" x14ac:dyDescent="0.25">
      <c r="F14" s="289"/>
    </row>
    <row r="15" spans="1:12" s="292" customFormat="1" ht="40.5" customHeight="1" x14ac:dyDescent="0.25">
      <c r="B15" s="293" t="s">
        <v>34</v>
      </c>
      <c r="C15" s="480" t="s">
        <v>209</v>
      </c>
      <c r="D15" s="481"/>
      <c r="E15" s="482"/>
      <c r="F15" s="289"/>
    </row>
    <row r="16" spans="1:12" x14ac:dyDescent="0.2">
      <c r="B16" s="294" t="s">
        <v>24</v>
      </c>
      <c r="C16" s="483" t="s">
        <v>25</v>
      </c>
      <c r="D16" s="484"/>
      <c r="E16" s="485"/>
      <c r="F16" s="289"/>
    </row>
    <row r="17" spans="1:6" ht="35.1" customHeight="1" x14ac:dyDescent="0.2">
      <c r="B17" s="295"/>
      <c r="C17" s="486"/>
      <c r="D17" s="487"/>
      <c r="E17" s="488"/>
      <c r="F17" s="289"/>
    </row>
    <row r="18" spans="1:6" ht="35.1" customHeight="1" x14ac:dyDescent="0.2">
      <c r="B18" s="296"/>
      <c r="C18" s="489"/>
      <c r="D18" s="490"/>
      <c r="E18" s="491"/>
      <c r="F18" s="289"/>
    </row>
    <row r="19" spans="1:6" ht="35.1" customHeight="1" thickBot="1" x14ac:dyDescent="0.25">
      <c r="B19" s="297"/>
      <c r="C19" s="492"/>
      <c r="D19" s="493"/>
      <c r="E19" s="494"/>
      <c r="F19" s="289"/>
    </row>
    <row r="21" spans="1:6" s="292" customFormat="1" ht="33" customHeight="1" x14ac:dyDescent="0.25">
      <c r="C21" s="478" t="s">
        <v>210</v>
      </c>
      <c r="D21" s="478"/>
      <c r="E21" s="478"/>
      <c r="F21" s="298"/>
    </row>
    <row r="22" spans="1:6" s="292" customFormat="1" ht="33" customHeight="1" x14ac:dyDescent="0.25">
      <c r="C22" s="478" t="s">
        <v>211</v>
      </c>
      <c r="D22" s="478"/>
      <c r="E22" s="478"/>
      <c r="F22" s="298"/>
    </row>
    <row r="23" spans="1:6" s="201" customFormat="1" ht="20.100000000000001" customHeight="1" x14ac:dyDescent="0.25">
      <c r="A23" s="299"/>
      <c r="B23" s="300"/>
      <c r="C23" s="300"/>
      <c r="D23" s="300"/>
      <c r="E23" s="300"/>
      <c r="F23" s="300"/>
    </row>
    <row r="25" spans="1:6" s="285" customFormat="1" x14ac:dyDescent="0.25">
      <c r="A25" s="285" t="s">
        <v>6</v>
      </c>
      <c r="B25" s="301" t="str">
        <f>IF('Príloha č. 1'!C24:C24="","",'Príloha č. 1'!C24:C24)</f>
        <v/>
      </c>
    </row>
    <row r="26" spans="1:6" s="285" customFormat="1" x14ac:dyDescent="0.25">
      <c r="A26" s="285" t="s">
        <v>7</v>
      </c>
      <c r="B26" s="302" t="str">
        <f>IF('Príloha č. 1'!C25:C25="","",'Príloha č. 1'!C25:C25)</f>
        <v/>
      </c>
      <c r="E26" s="308"/>
    </row>
    <row r="27" spans="1:6" s="285" customFormat="1" ht="45.75" customHeight="1" x14ac:dyDescent="0.25">
      <c r="E27" s="307" t="s">
        <v>87</v>
      </c>
    </row>
    <row r="28" spans="1:6" s="280" customFormat="1" x14ac:dyDescent="0.2">
      <c r="C28" s="303"/>
      <c r="D28" s="279"/>
    </row>
    <row r="29" spans="1:6" s="279" customFormat="1" ht="15" customHeight="1" x14ac:dyDescent="0.2">
      <c r="D29" s="304"/>
      <c r="E29" s="280"/>
    </row>
    <row r="30" spans="1:6" s="280" customFormat="1" x14ac:dyDescent="0.2">
      <c r="A30" s="479" t="s">
        <v>8</v>
      </c>
      <c r="B30" s="479"/>
      <c r="C30" s="279"/>
    </row>
    <row r="31" spans="1:6" x14ac:dyDescent="0.2">
      <c r="A31" s="305"/>
      <c r="B31" s="306" t="s">
        <v>9</v>
      </c>
      <c r="C31" s="306"/>
    </row>
  </sheetData>
  <mergeCells count="22">
    <mergeCell ref="C21:E21"/>
    <mergeCell ref="C22:E22"/>
    <mergeCell ref="A30:B30"/>
    <mergeCell ref="B13:E13"/>
    <mergeCell ref="C15:E15"/>
    <mergeCell ref="C16:E16"/>
    <mergeCell ref="C17:E17"/>
    <mergeCell ref="C18:E18"/>
    <mergeCell ref="C19:E19"/>
    <mergeCell ref="B11:E11"/>
    <mergeCell ref="A2:E2"/>
    <mergeCell ref="A3:C3"/>
    <mergeCell ref="A4:E4"/>
    <mergeCell ref="A5:C5"/>
    <mergeCell ref="D5:E5"/>
    <mergeCell ref="A6:C6"/>
    <mergeCell ref="D6:E6"/>
    <mergeCell ref="A7:C7"/>
    <mergeCell ref="D7:E7"/>
    <mergeCell ref="A8:C8"/>
    <mergeCell ref="D8:E8"/>
    <mergeCell ref="A10:F10"/>
  </mergeCells>
  <conditionalFormatting sqref="B25:B26">
    <cfRule type="containsBlanks" dxfId="1" priority="2">
      <formula>LEN(TRIM(B25))=0</formula>
    </cfRule>
  </conditionalFormatting>
  <conditionalFormatting sqref="D5:E8">
    <cfRule type="containsBlanks" dxfId="0" priority="3">
      <formula>LEN(TRIM(D5))=0</formula>
    </cfRule>
  </conditionalFormatting>
  <pageMargins left="0.78740157480314965" right="0.78740157480314965" top="0.98425196850393704" bottom="0.78740157480314965" header="0.31496062992125984" footer="0.31496062992125984"/>
  <pageSetup paperSize="9" scale="89" orientation="portrait" r:id="rId1"/>
  <headerFooter>
    <oddHeader>&amp;L&amp;"Arial,Tučné"&amp;9Príloha č. 9 SP 
&amp;"Arial,Normálne"Čestné vyhlásenie uchádzača podľa §32 ods. 7 a ods. 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29"/>
  <sheetViews>
    <sheetView showGridLines="0" zoomScaleNormal="100" workbookViewId="0">
      <selection activeCell="B2" sqref="B2:E2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23.855468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325" t="s">
        <v>10</v>
      </c>
      <c r="C1" s="325"/>
    </row>
    <row r="2" spans="2:11" s="2" customFormat="1" ht="30" customHeight="1" x14ac:dyDescent="0.25">
      <c r="B2" s="316" t="str">
        <f>'Príloha č. 1'!B2:E2</f>
        <v>Chlopňové protézy a srdcové chlopne</v>
      </c>
      <c r="C2" s="316"/>
      <c r="D2" s="316"/>
      <c r="E2" s="316"/>
    </row>
    <row r="3" spans="2:11" ht="24.95" customHeight="1" x14ac:dyDescent="0.2">
      <c r="B3" s="326"/>
      <c r="C3" s="326"/>
      <c r="D3" s="326"/>
    </row>
    <row r="4" spans="2:11" ht="18.75" customHeight="1" x14ac:dyDescent="0.25">
      <c r="B4" s="327" t="s">
        <v>16</v>
      </c>
      <c r="C4" s="327"/>
      <c r="D4" s="327"/>
      <c r="E4" s="327"/>
      <c r="F4" s="15"/>
      <c r="G4" s="15"/>
      <c r="H4" s="15"/>
      <c r="I4" s="15"/>
      <c r="J4" s="15"/>
      <c r="K4" s="15"/>
    </row>
    <row r="6" spans="2:11" s="2" customFormat="1" ht="15" customHeight="1" x14ac:dyDescent="0.25">
      <c r="B6" s="324" t="s">
        <v>105</v>
      </c>
      <c r="C6" s="324"/>
      <c r="D6" s="100" t="str">
        <f>IF('Príloha č. 1'!$D$7="","",'Príloha č. 1'!$D$7)</f>
        <v/>
      </c>
      <c r="E6" s="100"/>
      <c r="F6" s="17"/>
    </row>
    <row r="7" spans="2:11" s="2" customFormat="1" ht="15" customHeight="1" x14ac:dyDescent="0.25">
      <c r="B7" s="324" t="s">
        <v>106</v>
      </c>
      <c r="C7" s="324"/>
      <c r="D7" s="229" t="str">
        <f>IF('Príloha č. 1'!$D$8="","",'Príloha č. 1'!$D$8)</f>
        <v/>
      </c>
      <c r="E7" s="100"/>
    </row>
    <row r="8" spans="2:11" ht="15" customHeight="1" x14ac:dyDescent="0.2">
      <c r="B8" s="325" t="s">
        <v>1</v>
      </c>
      <c r="C8" s="325"/>
      <c r="D8" s="20" t="str">
        <f>IF('Príloha č. 1'!D9:E9="","",'Príloha č. 1'!D9:E9)</f>
        <v/>
      </c>
      <c r="E8" s="16"/>
    </row>
    <row r="9" spans="2:11" ht="15" customHeight="1" x14ac:dyDescent="0.2">
      <c r="B9" s="325" t="s">
        <v>2</v>
      </c>
      <c r="C9" s="325"/>
      <c r="D9" s="20" t="str">
        <f>IF('Príloha č. 1'!D10:E10="","",'Príloha č. 1'!D10:E10)</f>
        <v/>
      </c>
      <c r="E9" s="16"/>
    </row>
    <row r="10" spans="2:11" ht="20.100000000000001" customHeight="1" x14ac:dyDescent="0.2">
      <c r="D10" s="5"/>
    </row>
    <row r="11" spans="2:11" s="4" customFormat="1" ht="20.100000000000001" customHeight="1" x14ac:dyDescent="0.25">
      <c r="B11" s="309" t="s">
        <v>17</v>
      </c>
      <c r="C11" s="309"/>
      <c r="D11" s="309"/>
      <c r="E11" s="309"/>
    </row>
    <row r="12" spans="2:11" ht="24.95" customHeight="1" x14ac:dyDescent="0.2">
      <c r="B12" s="2" t="s">
        <v>0</v>
      </c>
      <c r="C12" s="324" t="s">
        <v>23</v>
      </c>
      <c r="D12" s="324"/>
      <c r="E12" s="324"/>
    </row>
    <row r="13" spans="2:11" ht="3" customHeight="1" x14ac:dyDescent="0.2">
      <c r="B13" s="2"/>
      <c r="C13" s="103"/>
      <c r="D13" s="103"/>
      <c r="E13" s="103"/>
    </row>
    <row r="14" spans="2:11" ht="24.95" customHeight="1" x14ac:dyDescent="0.2">
      <c r="B14" s="2" t="s">
        <v>0</v>
      </c>
      <c r="C14" s="324" t="s">
        <v>18</v>
      </c>
      <c r="D14" s="324"/>
      <c r="E14" s="324"/>
    </row>
    <row r="15" spans="2:11" ht="3" customHeight="1" x14ac:dyDescent="0.2">
      <c r="B15" s="2"/>
      <c r="C15" s="103"/>
      <c r="D15" s="103"/>
      <c r="E15" s="103"/>
    </row>
    <row r="16" spans="2:11" ht="24.95" customHeight="1" x14ac:dyDescent="0.2">
      <c r="B16" s="2" t="s">
        <v>0</v>
      </c>
      <c r="C16" s="324" t="s">
        <v>19</v>
      </c>
      <c r="D16" s="324"/>
      <c r="E16" s="324"/>
    </row>
    <row r="17" spans="2:6" ht="3" customHeight="1" x14ac:dyDescent="0.2">
      <c r="B17" s="2"/>
      <c r="C17" s="103"/>
      <c r="D17" s="103"/>
      <c r="E17" s="103"/>
    </row>
    <row r="18" spans="2:6" ht="36" customHeight="1" x14ac:dyDescent="0.2">
      <c r="B18" s="2" t="s">
        <v>0</v>
      </c>
      <c r="C18" s="324" t="s">
        <v>20</v>
      </c>
      <c r="D18" s="324"/>
      <c r="E18" s="324"/>
    </row>
    <row r="19" spans="2:6" ht="3" customHeight="1" x14ac:dyDescent="0.2">
      <c r="B19" s="2"/>
      <c r="C19" s="103"/>
      <c r="D19" s="103"/>
      <c r="E19" s="103"/>
    </row>
    <row r="20" spans="2:6" ht="19.5" customHeight="1" x14ac:dyDescent="0.2">
      <c r="B20" s="2" t="s">
        <v>0</v>
      </c>
      <c r="C20" s="324" t="s">
        <v>21</v>
      </c>
      <c r="D20" s="324"/>
      <c r="E20" s="324"/>
    </row>
    <row r="21" spans="2:6" ht="20.100000000000001" customHeight="1" x14ac:dyDescent="0.2"/>
    <row r="22" spans="2:6" s="4" customFormat="1" x14ac:dyDescent="0.25">
      <c r="B22" s="4" t="s">
        <v>6</v>
      </c>
      <c r="C22" s="12" t="str">
        <f>IF('Príloha č. 1'!C24:C24="","",'Príloha č. 1'!C24:C24)</f>
        <v/>
      </c>
    </row>
    <row r="23" spans="2:6" s="4" customFormat="1" x14ac:dyDescent="0.25">
      <c r="B23" s="4" t="s">
        <v>7</v>
      </c>
      <c r="C23" s="13" t="str">
        <f>IF('Príloha č. 1'!C25:C25="","",'Príloha č. 1'!C25:C25)</f>
        <v/>
      </c>
    </row>
    <row r="24" spans="2:6" ht="39.950000000000003" customHeight="1" x14ac:dyDescent="0.2">
      <c r="E24" s="249"/>
    </row>
    <row r="25" spans="2:6" ht="45" customHeight="1" x14ac:dyDescent="0.2">
      <c r="D25" s="329" t="s">
        <v>87</v>
      </c>
      <c r="E25" s="329"/>
    </row>
    <row r="27" spans="2:6" s="6" customFormat="1" x14ac:dyDescent="0.2">
      <c r="B27" s="319" t="s">
        <v>8</v>
      </c>
      <c r="C27" s="319"/>
      <c r="D27" s="28"/>
    </row>
    <row r="28" spans="2:6" s="9" customFormat="1" ht="12" customHeight="1" x14ac:dyDescent="0.2">
      <c r="B28" s="101"/>
      <c r="C28" s="328" t="s">
        <v>9</v>
      </c>
      <c r="D28" s="328"/>
      <c r="E28" s="7"/>
      <c r="F28" s="8"/>
    </row>
    <row r="29" spans="2:6" x14ac:dyDescent="0.2">
      <c r="B29" s="102"/>
      <c r="C29" s="102"/>
      <c r="D29" s="102"/>
    </row>
  </sheetData>
  <mergeCells count="17"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  <mergeCell ref="D25:E25"/>
    <mergeCell ref="B7:C7"/>
    <mergeCell ref="B6:C6"/>
    <mergeCell ref="B1:C1"/>
    <mergeCell ref="B2:E2"/>
    <mergeCell ref="B3:D3"/>
    <mergeCell ref="B4:E4"/>
  </mergeCells>
  <conditionalFormatting sqref="B28">
    <cfRule type="containsBlanks" dxfId="63" priority="8">
      <formula>LEN(TRIM(B28))=0</formula>
    </cfRule>
  </conditionalFormatting>
  <conditionalFormatting sqref="C23">
    <cfRule type="containsBlanks" dxfId="62" priority="5">
      <formula>LEN(TRIM(C23))=0</formula>
    </cfRule>
  </conditionalFormatting>
  <conditionalFormatting sqref="D6:D7">
    <cfRule type="containsBlanks" dxfId="61" priority="4">
      <formula>LEN(TRIM(D6))=0</formula>
    </cfRule>
    <cfRule type="containsBlanks" dxfId="60" priority="7">
      <formula>LEN(TRIM(D6))=0</formula>
    </cfRule>
  </conditionalFormatting>
  <conditionalFormatting sqref="C22">
    <cfRule type="containsBlanks" dxfId="59" priority="6">
      <formula>LEN(TRIM(C22))=0</formula>
    </cfRule>
  </conditionalFormatting>
  <conditionalFormatting sqref="D8:D9">
    <cfRule type="containsBlanks" dxfId="58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scale="97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31"/>
  <sheetViews>
    <sheetView showGridLines="0" zoomScaleNormal="100" workbookViewId="0">
      <selection activeCell="B2" sqref="B2:E2"/>
    </sheetView>
  </sheetViews>
  <sheetFormatPr defaultRowHeight="14.25" x14ac:dyDescent="0.2"/>
  <cols>
    <col min="1" max="1" width="1.85546875" style="22" customWidth="1"/>
    <col min="2" max="2" width="5.28515625" style="22" customWidth="1"/>
    <col min="3" max="3" width="23.140625" style="22" customWidth="1"/>
    <col min="4" max="4" width="28.7109375" style="22" customWidth="1"/>
    <col min="5" max="5" width="30" style="22" customWidth="1"/>
    <col min="6" max="6" width="10.42578125" style="22" bestFit="1" customWidth="1"/>
    <col min="7" max="16384" width="9.140625" style="22"/>
  </cols>
  <sheetData>
    <row r="1" spans="2:11" s="21" customFormat="1" ht="15" customHeight="1" x14ac:dyDescent="0.2">
      <c r="B1" s="325" t="s">
        <v>10</v>
      </c>
      <c r="C1" s="325"/>
      <c r="D1" s="1"/>
      <c r="E1" s="1"/>
    </row>
    <row r="2" spans="2:11" s="21" customFormat="1" ht="30" customHeight="1" x14ac:dyDescent="0.2">
      <c r="B2" s="316" t="str">
        <f>'Príloha č. 1'!B2:E2</f>
        <v>Chlopňové protézy a srdcové chlopne</v>
      </c>
      <c r="C2" s="316"/>
      <c r="D2" s="316"/>
      <c r="E2" s="316"/>
    </row>
    <row r="3" spans="2:11" ht="15" customHeight="1" x14ac:dyDescent="0.2">
      <c r="B3" s="326"/>
      <c r="C3" s="326"/>
      <c r="D3" s="326"/>
      <c r="E3" s="1"/>
    </row>
    <row r="4" spans="2:11" s="24" customFormat="1" ht="35.1" customHeight="1" x14ac:dyDescent="0.25">
      <c r="B4" s="333" t="s">
        <v>22</v>
      </c>
      <c r="C4" s="333"/>
      <c r="D4" s="333"/>
      <c r="E4" s="333"/>
      <c r="F4" s="23"/>
      <c r="G4" s="23"/>
      <c r="H4" s="23"/>
      <c r="I4" s="23"/>
      <c r="J4" s="23"/>
      <c r="K4" s="23"/>
    </row>
    <row r="5" spans="2:11" s="21" customFormat="1" ht="15" customHeight="1" x14ac:dyDescent="0.2">
      <c r="B5" s="1"/>
      <c r="C5" s="1"/>
      <c r="D5" s="1"/>
      <c r="E5" s="1"/>
    </row>
    <row r="6" spans="2:11" s="21" customFormat="1" ht="15" customHeight="1" x14ac:dyDescent="0.2">
      <c r="B6" s="325" t="s">
        <v>105</v>
      </c>
      <c r="C6" s="325"/>
      <c r="D6" s="334" t="str">
        <f>IF('Príloha č. 1'!$D$7="","",'Príloha č. 1'!$D$7)</f>
        <v/>
      </c>
      <c r="E6" s="334"/>
      <c r="F6" s="25"/>
    </row>
    <row r="7" spans="2:11" s="21" customFormat="1" ht="15" customHeight="1" x14ac:dyDescent="0.2">
      <c r="B7" s="325" t="s">
        <v>106</v>
      </c>
      <c r="C7" s="325"/>
      <c r="D7" s="336" t="str">
        <f>IF('Príloha č. 1'!$D$8="","",'Príloha č. 1'!$D$8)</f>
        <v/>
      </c>
      <c r="E7" s="336"/>
    </row>
    <row r="8" spans="2:11" s="21" customFormat="1" ht="15" customHeight="1" x14ac:dyDescent="0.2">
      <c r="B8" s="325" t="s">
        <v>1</v>
      </c>
      <c r="C8" s="325"/>
      <c r="D8" s="336" t="str">
        <f>IF('Príloha č. 1'!D9:E9="","",'Príloha č. 1'!D9:E9)</f>
        <v/>
      </c>
      <c r="E8" s="336"/>
    </row>
    <row r="9" spans="2:11" s="21" customFormat="1" ht="15" customHeight="1" x14ac:dyDescent="0.2">
      <c r="B9" s="325" t="s">
        <v>2</v>
      </c>
      <c r="C9" s="325"/>
      <c r="D9" s="336" t="str">
        <f>IF('Príloha č. 1'!D10:E10="","",'Príloha č. 1'!D10:E10)</f>
        <v/>
      </c>
      <c r="E9" s="336"/>
    </row>
    <row r="10" spans="2:11" s="21" customFormat="1" ht="15" customHeight="1" x14ac:dyDescent="0.2">
      <c r="B10" s="1"/>
      <c r="C10" s="1"/>
      <c r="D10" s="123"/>
      <c r="E10" s="1"/>
    </row>
    <row r="11" spans="2:11" s="26" customFormat="1" ht="36.75" customHeight="1" x14ac:dyDescent="0.25">
      <c r="B11" s="309" t="s">
        <v>63</v>
      </c>
      <c r="C11" s="309"/>
      <c r="D11" s="309"/>
      <c r="E11" s="309"/>
    </row>
    <row r="12" spans="2:11" x14ac:dyDescent="0.2">
      <c r="B12" s="1"/>
      <c r="C12" s="1"/>
      <c r="D12" s="1"/>
      <c r="E12" s="1"/>
    </row>
    <row r="13" spans="2:11" s="97" customFormat="1" ht="38.25" customHeight="1" x14ac:dyDescent="0.2">
      <c r="B13" s="325" t="s">
        <v>64</v>
      </c>
      <c r="C13" s="325"/>
      <c r="D13" s="325"/>
      <c r="E13" s="325"/>
    </row>
    <row r="14" spans="2:11" s="98" customFormat="1" ht="15" customHeight="1" x14ac:dyDescent="0.2">
      <c r="B14" s="337" t="s">
        <v>57</v>
      </c>
      <c r="C14" s="338"/>
      <c r="D14" s="338" t="s">
        <v>58</v>
      </c>
      <c r="E14" s="339"/>
    </row>
    <row r="15" spans="2:11" s="98" customFormat="1" ht="15" customHeight="1" x14ac:dyDescent="0.2">
      <c r="B15" s="340"/>
      <c r="C15" s="341"/>
      <c r="D15" s="341"/>
      <c r="E15" s="342"/>
    </row>
    <row r="16" spans="2:11" s="98" customFormat="1" ht="15" customHeight="1" x14ac:dyDescent="0.2">
      <c r="B16" s="330"/>
      <c r="C16" s="331"/>
      <c r="D16" s="331"/>
      <c r="E16" s="332"/>
    </row>
    <row r="17" spans="2:6" s="98" customFormat="1" ht="15" customHeight="1" x14ac:dyDescent="0.2">
      <c r="B17" s="330"/>
      <c r="C17" s="331"/>
      <c r="D17" s="331"/>
      <c r="E17" s="332"/>
    </row>
    <row r="18" spans="2:6" s="98" customFormat="1" ht="15" customHeight="1" x14ac:dyDescent="0.2">
      <c r="B18" s="330"/>
      <c r="C18" s="331"/>
      <c r="D18" s="331"/>
      <c r="E18" s="332"/>
    </row>
    <row r="19" spans="2:6" s="98" customFormat="1" ht="15" customHeight="1" x14ac:dyDescent="0.2">
      <c r="B19" s="330"/>
      <c r="C19" s="331"/>
      <c r="D19" s="331"/>
      <c r="E19" s="332"/>
    </row>
    <row r="20" spans="2:6" s="98" customFormat="1" ht="15" customHeight="1" x14ac:dyDescent="0.2">
      <c r="B20" s="124"/>
      <c r="C20" s="124"/>
      <c r="D20" s="124"/>
      <c r="E20" s="124"/>
    </row>
    <row r="21" spans="2:6" s="98" customFormat="1" ht="15" customHeight="1" x14ac:dyDescent="0.2">
      <c r="B21" s="124"/>
      <c r="C21" s="124"/>
      <c r="D21" s="124"/>
      <c r="E21" s="124"/>
    </row>
    <row r="22" spans="2:6" s="98" customFormat="1" ht="15" customHeight="1" x14ac:dyDescent="0.2">
      <c r="B22" s="124"/>
      <c r="C22" s="124"/>
      <c r="D22" s="124"/>
      <c r="E22" s="124"/>
    </row>
    <row r="23" spans="2:6" s="21" customFormat="1" ht="15" customHeight="1" x14ac:dyDescent="0.2">
      <c r="B23" s="1" t="s">
        <v>6</v>
      </c>
      <c r="C23" s="125" t="str">
        <f>IF('Príloha č. 1'!C24:C24="","",'Príloha č. 1'!C24:C24)</f>
        <v/>
      </c>
      <c r="D23" s="16"/>
      <c r="E23" s="1"/>
    </row>
    <row r="24" spans="2:6" s="33" customFormat="1" ht="15" customHeight="1" x14ac:dyDescent="0.25">
      <c r="B24" s="2" t="s">
        <v>7</v>
      </c>
      <c r="C24" s="126" t="str">
        <f>IF('Príloha č. 1'!C25:C25="","",'Príloha č. 1'!C25:C25)</f>
        <v/>
      </c>
      <c r="D24" s="127"/>
      <c r="E24" s="2"/>
    </row>
    <row r="25" spans="2:6" s="21" customFormat="1" ht="15" customHeight="1" x14ac:dyDescent="0.2">
      <c r="B25" s="1"/>
      <c r="C25" s="1"/>
      <c r="D25" s="1"/>
      <c r="E25" s="1"/>
    </row>
    <row r="26" spans="2:6" ht="39.950000000000003" customHeight="1" x14ac:dyDescent="0.2">
      <c r="B26" s="1"/>
      <c r="C26" s="1"/>
      <c r="D26" s="1"/>
      <c r="E26" s="249"/>
    </row>
    <row r="27" spans="2:6" ht="45" customHeight="1" x14ac:dyDescent="0.2">
      <c r="D27" s="329" t="s">
        <v>87</v>
      </c>
      <c r="E27" s="329"/>
    </row>
    <row r="30" spans="2:6" s="28" customFormat="1" ht="11.25" x14ac:dyDescent="0.2">
      <c r="B30" s="319" t="s">
        <v>8</v>
      </c>
      <c r="C30" s="319"/>
    </row>
    <row r="31" spans="2:6" s="32" customFormat="1" ht="12" customHeight="1" x14ac:dyDescent="0.2">
      <c r="B31" s="29"/>
      <c r="C31" s="335" t="s">
        <v>9</v>
      </c>
      <c r="D31" s="335"/>
      <c r="E31" s="30"/>
      <c r="F31" s="31"/>
    </row>
  </sheetData>
  <mergeCells count="29">
    <mergeCell ref="B30:C30"/>
    <mergeCell ref="C31:D31"/>
    <mergeCell ref="B11:E11"/>
    <mergeCell ref="B7:C7"/>
    <mergeCell ref="D7:E7"/>
    <mergeCell ref="B8:C8"/>
    <mergeCell ref="D8:E8"/>
    <mergeCell ref="B9:C9"/>
    <mergeCell ref="D9:E9"/>
    <mergeCell ref="B13:E13"/>
    <mergeCell ref="B14:C14"/>
    <mergeCell ref="D14:E14"/>
    <mergeCell ref="B15:C15"/>
    <mergeCell ref="D15:E15"/>
    <mergeCell ref="B16:C16"/>
    <mergeCell ref="D16:E16"/>
    <mergeCell ref="B1:C1"/>
    <mergeCell ref="B2:E2"/>
    <mergeCell ref="B3:D3"/>
    <mergeCell ref="B4:E4"/>
    <mergeCell ref="B6:C6"/>
    <mergeCell ref="D6:E6"/>
    <mergeCell ref="D27:E27"/>
    <mergeCell ref="B17:C17"/>
    <mergeCell ref="D17:E17"/>
    <mergeCell ref="B18:C18"/>
    <mergeCell ref="D18:E18"/>
    <mergeCell ref="B19:C19"/>
    <mergeCell ref="D19:E19"/>
  </mergeCells>
  <conditionalFormatting sqref="D6:E9">
    <cfRule type="containsBlanks" dxfId="57" priority="4">
      <formula>LEN(TRIM(D6))=0</formula>
    </cfRule>
  </conditionalFormatting>
  <conditionalFormatting sqref="C23:C24">
    <cfRule type="containsBlanks" dxfId="56" priority="3">
      <formula>LEN(TRIM(C23))=0</formula>
    </cfRule>
  </conditionalFormatting>
  <pageMargins left="0.98425196850393704" right="0.39370078740157483" top="0.98425196850393704" bottom="0.39370078740157483" header="0.31496062992125984" footer="0.31496062992125984"/>
  <pageSetup paperSize="9" scale="98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2"/>
  <sheetViews>
    <sheetView showGridLines="0" zoomScaleNormal="100" workbookViewId="0">
      <selection activeCell="B2" sqref="B2:E2"/>
    </sheetView>
  </sheetViews>
  <sheetFormatPr defaultRowHeight="12" x14ac:dyDescent="0.2"/>
  <cols>
    <col min="1" max="1" width="1.85546875" style="162" customWidth="1"/>
    <col min="2" max="2" width="4.7109375" style="162" bestFit="1" customWidth="1"/>
    <col min="3" max="3" width="24" style="162" customWidth="1"/>
    <col min="4" max="4" width="28.7109375" style="162" customWidth="1"/>
    <col min="5" max="5" width="33.42578125" style="162" customWidth="1"/>
    <col min="6" max="6" width="10.42578125" style="162" bestFit="1" customWidth="1"/>
    <col min="7" max="257" width="9.140625" style="162"/>
    <col min="258" max="258" width="4.7109375" style="162" bestFit="1" customWidth="1"/>
    <col min="259" max="259" width="19.7109375" style="162" customWidth="1"/>
    <col min="260" max="260" width="28.7109375" style="162" customWidth="1"/>
    <col min="261" max="261" width="33.42578125" style="162" customWidth="1"/>
    <col min="262" max="262" width="10.42578125" style="162" bestFit="1" customWidth="1"/>
    <col min="263" max="513" width="9.140625" style="162"/>
    <col min="514" max="514" width="4.7109375" style="162" bestFit="1" customWidth="1"/>
    <col min="515" max="515" width="19.7109375" style="162" customWidth="1"/>
    <col min="516" max="516" width="28.7109375" style="162" customWidth="1"/>
    <col min="517" max="517" width="33.42578125" style="162" customWidth="1"/>
    <col min="518" max="518" width="10.42578125" style="162" bestFit="1" customWidth="1"/>
    <col min="519" max="769" width="9.140625" style="162"/>
    <col min="770" max="770" width="4.7109375" style="162" bestFit="1" customWidth="1"/>
    <col min="771" max="771" width="19.7109375" style="162" customWidth="1"/>
    <col min="772" max="772" width="28.7109375" style="162" customWidth="1"/>
    <col min="773" max="773" width="33.42578125" style="162" customWidth="1"/>
    <col min="774" max="774" width="10.42578125" style="162" bestFit="1" customWidth="1"/>
    <col min="775" max="1025" width="9.140625" style="162"/>
    <col min="1026" max="1026" width="4.7109375" style="162" bestFit="1" customWidth="1"/>
    <col min="1027" max="1027" width="19.7109375" style="162" customWidth="1"/>
    <col min="1028" max="1028" width="28.7109375" style="162" customWidth="1"/>
    <col min="1029" max="1029" width="33.42578125" style="162" customWidth="1"/>
    <col min="1030" max="1030" width="10.42578125" style="162" bestFit="1" customWidth="1"/>
    <col min="1031" max="1281" width="9.140625" style="162"/>
    <col min="1282" max="1282" width="4.7109375" style="162" bestFit="1" customWidth="1"/>
    <col min="1283" max="1283" width="19.7109375" style="162" customWidth="1"/>
    <col min="1284" max="1284" width="28.7109375" style="162" customWidth="1"/>
    <col min="1285" max="1285" width="33.42578125" style="162" customWidth="1"/>
    <col min="1286" max="1286" width="10.42578125" style="162" bestFit="1" customWidth="1"/>
    <col min="1287" max="1537" width="9.140625" style="162"/>
    <col min="1538" max="1538" width="4.7109375" style="162" bestFit="1" customWidth="1"/>
    <col min="1539" max="1539" width="19.7109375" style="162" customWidth="1"/>
    <col min="1540" max="1540" width="28.7109375" style="162" customWidth="1"/>
    <col min="1541" max="1541" width="33.42578125" style="162" customWidth="1"/>
    <col min="1542" max="1542" width="10.42578125" style="162" bestFit="1" customWidth="1"/>
    <col min="1543" max="1793" width="9.140625" style="162"/>
    <col min="1794" max="1794" width="4.7109375" style="162" bestFit="1" customWidth="1"/>
    <col min="1795" max="1795" width="19.7109375" style="162" customWidth="1"/>
    <col min="1796" max="1796" width="28.7109375" style="162" customWidth="1"/>
    <col min="1797" max="1797" width="33.42578125" style="162" customWidth="1"/>
    <col min="1798" max="1798" width="10.42578125" style="162" bestFit="1" customWidth="1"/>
    <col min="1799" max="2049" width="9.140625" style="162"/>
    <col min="2050" max="2050" width="4.7109375" style="162" bestFit="1" customWidth="1"/>
    <col min="2051" max="2051" width="19.7109375" style="162" customWidth="1"/>
    <col min="2052" max="2052" width="28.7109375" style="162" customWidth="1"/>
    <col min="2053" max="2053" width="33.42578125" style="162" customWidth="1"/>
    <col min="2054" max="2054" width="10.42578125" style="162" bestFit="1" customWidth="1"/>
    <col min="2055" max="2305" width="9.140625" style="162"/>
    <col min="2306" max="2306" width="4.7109375" style="162" bestFit="1" customWidth="1"/>
    <col min="2307" max="2307" width="19.7109375" style="162" customWidth="1"/>
    <col min="2308" max="2308" width="28.7109375" style="162" customWidth="1"/>
    <col min="2309" max="2309" width="33.42578125" style="162" customWidth="1"/>
    <col min="2310" max="2310" width="10.42578125" style="162" bestFit="1" customWidth="1"/>
    <col min="2311" max="2561" width="9.140625" style="162"/>
    <col min="2562" max="2562" width="4.7109375" style="162" bestFit="1" customWidth="1"/>
    <col min="2563" max="2563" width="19.7109375" style="162" customWidth="1"/>
    <col min="2564" max="2564" width="28.7109375" style="162" customWidth="1"/>
    <col min="2565" max="2565" width="33.42578125" style="162" customWidth="1"/>
    <col min="2566" max="2566" width="10.42578125" style="162" bestFit="1" customWidth="1"/>
    <col min="2567" max="2817" width="9.140625" style="162"/>
    <col min="2818" max="2818" width="4.7109375" style="162" bestFit="1" customWidth="1"/>
    <col min="2819" max="2819" width="19.7109375" style="162" customWidth="1"/>
    <col min="2820" max="2820" width="28.7109375" style="162" customWidth="1"/>
    <col min="2821" max="2821" width="33.42578125" style="162" customWidth="1"/>
    <col min="2822" max="2822" width="10.42578125" style="162" bestFit="1" customWidth="1"/>
    <col min="2823" max="3073" width="9.140625" style="162"/>
    <col min="3074" max="3074" width="4.7109375" style="162" bestFit="1" customWidth="1"/>
    <col min="3075" max="3075" width="19.7109375" style="162" customWidth="1"/>
    <col min="3076" max="3076" width="28.7109375" style="162" customWidth="1"/>
    <col min="3077" max="3077" width="33.42578125" style="162" customWidth="1"/>
    <col min="3078" max="3078" width="10.42578125" style="162" bestFit="1" customWidth="1"/>
    <col min="3079" max="3329" width="9.140625" style="162"/>
    <col min="3330" max="3330" width="4.7109375" style="162" bestFit="1" customWidth="1"/>
    <col min="3331" max="3331" width="19.7109375" style="162" customWidth="1"/>
    <col min="3332" max="3332" width="28.7109375" style="162" customWidth="1"/>
    <col min="3333" max="3333" width="33.42578125" style="162" customWidth="1"/>
    <col min="3334" max="3334" width="10.42578125" style="162" bestFit="1" customWidth="1"/>
    <col min="3335" max="3585" width="9.140625" style="162"/>
    <col min="3586" max="3586" width="4.7109375" style="162" bestFit="1" customWidth="1"/>
    <col min="3587" max="3587" width="19.7109375" style="162" customWidth="1"/>
    <col min="3588" max="3588" width="28.7109375" style="162" customWidth="1"/>
    <col min="3589" max="3589" width="33.42578125" style="162" customWidth="1"/>
    <col min="3590" max="3590" width="10.42578125" style="162" bestFit="1" customWidth="1"/>
    <col min="3591" max="3841" width="9.140625" style="162"/>
    <col min="3842" max="3842" width="4.7109375" style="162" bestFit="1" customWidth="1"/>
    <col min="3843" max="3843" width="19.7109375" style="162" customWidth="1"/>
    <col min="3844" max="3844" width="28.7109375" style="162" customWidth="1"/>
    <col min="3845" max="3845" width="33.42578125" style="162" customWidth="1"/>
    <col min="3846" max="3846" width="10.42578125" style="162" bestFit="1" customWidth="1"/>
    <col min="3847" max="4097" width="9.140625" style="162"/>
    <col min="4098" max="4098" width="4.7109375" style="162" bestFit="1" customWidth="1"/>
    <col min="4099" max="4099" width="19.7109375" style="162" customWidth="1"/>
    <col min="4100" max="4100" width="28.7109375" style="162" customWidth="1"/>
    <col min="4101" max="4101" width="33.42578125" style="162" customWidth="1"/>
    <col min="4102" max="4102" width="10.42578125" style="162" bestFit="1" customWidth="1"/>
    <col min="4103" max="4353" width="9.140625" style="162"/>
    <col min="4354" max="4354" width="4.7109375" style="162" bestFit="1" customWidth="1"/>
    <col min="4355" max="4355" width="19.7109375" style="162" customWidth="1"/>
    <col min="4356" max="4356" width="28.7109375" style="162" customWidth="1"/>
    <col min="4357" max="4357" width="33.42578125" style="162" customWidth="1"/>
    <col min="4358" max="4358" width="10.42578125" style="162" bestFit="1" customWidth="1"/>
    <col min="4359" max="4609" width="9.140625" style="162"/>
    <col min="4610" max="4610" width="4.7109375" style="162" bestFit="1" customWidth="1"/>
    <col min="4611" max="4611" width="19.7109375" style="162" customWidth="1"/>
    <col min="4612" max="4612" width="28.7109375" style="162" customWidth="1"/>
    <col min="4613" max="4613" width="33.42578125" style="162" customWidth="1"/>
    <col min="4614" max="4614" width="10.42578125" style="162" bestFit="1" customWidth="1"/>
    <col min="4615" max="4865" width="9.140625" style="162"/>
    <col min="4866" max="4866" width="4.7109375" style="162" bestFit="1" customWidth="1"/>
    <col min="4867" max="4867" width="19.7109375" style="162" customWidth="1"/>
    <col min="4868" max="4868" width="28.7109375" style="162" customWidth="1"/>
    <col min="4869" max="4869" width="33.42578125" style="162" customWidth="1"/>
    <col min="4870" max="4870" width="10.42578125" style="162" bestFit="1" customWidth="1"/>
    <col min="4871" max="5121" width="9.140625" style="162"/>
    <col min="5122" max="5122" width="4.7109375" style="162" bestFit="1" customWidth="1"/>
    <col min="5123" max="5123" width="19.7109375" style="162" customWidth="1"/>
    <col min="5124" max="5124" width="28.7109375" style="162" customWidth="1"/>
    <col min="5125" max="5125" width="33.42578125" style="162" customWidth="1"/>
    <col min="5126" max="5126" width="10.42578125" style="162" bestFit="1" customWidth="1"/>
    <col min="5127" max="5377" width="9.140625" style="162"/>
    <col min="5378" max="5378" width="4.7109375" style="162" bestFit="1" customWidth="1"/>
    <col min="5379" max="5379" width="19.7109375" style="162" customWidth="1"/>
    <col min="5380" max="5380" width="28.7109375" style="162" customWidth="1"/>
    <col min="5381" max="5381" width="33.42578125" style="162" customWidth="1"/>
    <col min="5382" max="5382" width="10.42578125" style="162" bestFit="1" customWidth="1"/>
    <col min="5383" max="5633" width="9.140625" style="162"/>
    <col min="5634" max="5634" width="4.7109375" style="162" bestFit="1" customWidth="1"/>
    <col min="5635" max="5635" width="19.7109375" style="162" customWidth="1"/>
    <col min="5636" max="5636" width="28.7109375" style="162" customWidth="1"/>
    <col min="5637" max="5637" width="33.42578125" style="162" customWidth="1"/>
    <col min="5638" max="5638" width="10.42578125" style="162" bestFit="1" customWidth="1"/>
    <col min="5639" max="5889" width="9.140625" style="162"/>
    <col min="5890" max="5890" width="4.7109375" style="162" bestFit="1" customWidth="1"/>
    <col min="5891" max="5891" width="19.7109375" style="162" customWidth="1"/>
    <col min="5892" max="5892" width="28.7109375" style="162" customWidth="1"/>
    <col min="5893" max="5893" width="33.42578125" style="162" customWidth="1"/>
    <col min="5894" max="5894" width="10.42578125" style="162" bestFit="1" customWidth="1"/>
    <col min="5895" max="6145" width="9.140625" style="162"/>
    <col min="6146" max="6146" width="4.7109375" style="162" bestFit="1" customWidth="1"/>
    <col min="6147" max="6147" width="19.7109375" style="162" customWidth="1"/>
    <col min="6148" max="6148" width="28.7109375" style="162" customWidth="1"/>
    <col min="6149" max="6149" width="33.42578125" style="162" customWidth="1"/>
    <col min="6150" max="6150" width="10.42578125" style="162" bestFit="1" customWidth="1"/>
    <col min="6151" max="6401" width="9.140625" style="162"/>
    <col min="6402" max="6402" width="4.7109375" style="162" bestFit="1" customWidth="1"/>
    <col min="6403" max="6403" width="19.7109375" style="162" customWidth="1"/>
    <col min="6404" max="6404" width="28.7109375" style="162" customWidth="1"/>
    <col min="6405" max="6405" width="33.42578125" style="162" customWidth="1"/>
    <col min="6406" max="6406" width="10.42578125" style="162" bestFit="1" customWidth="1"/>
    <col min="6407" max="6657" width="9.140625" style="162"/>
    <col min="6658" max="6658" width="4.7109375" style="162" bestFit="1" customWidth="1"/>
    <col min="6659" max="6659" width="19.7109375" style="162" customWidth="1"/>
    <col min="6660" max="6660" width="28.7109375" style="162" customWidth="1"/>
    <col min="6661" max="6661" width="33.42578125" style="162" customWidth="1"/>
    <col min="6662" max="6662" width="10.42578125" style="162" bestFit="1" customWidth="1"/>
    <col min="6663" max="6913" width="9.140625" style="162"/>
    <col min="6914" max="6914" width="4.7109375" style="162" bestFit="1" customWidth="1"/>
    <col min="6915" max="6915" width="19.7109375" style="162" customWidth="1"/>
    <col min="6916" max="6916" width="28.7109375" style="162" customWidth="1"/>
    <col min="6917" max="6917" width="33.42578125" style="162" customWidth="1"/>
    <col min="6918" max="6918" width="10.42578125" style="162" bestFit="1" customWidth="1"/>
    <col min="6919" max="7169" width="9.140625" style="162"/>
    <col min="7170" max="7170" width="4.7109375" style="162" bestFit="1" customWidth="1"/>
    <col min="7171" max="7171" width="19.7109375" style="162" customWidth="1"/>
    <col min="7172" max="7172" width="28.7109375" style="162" customWidth="1"/>
    <col min="7173" max="7173" width="33.42578125" style="162" customWidth="1"/>
    <col min="7174" max="7174" width="10.42578125" style="162" bestFit="1" customWidth="1"/>
    <col min="7175" max="7425" width="9.140625" style="162"/>
    <col min="7426" max="7426" width="4.7109375" style="162" bestFit="1" customWidth="1"/>
    <col min="7427" max="7427" width="19.7109375" style="162" customWidth="1"/>
    <col min="7428" max="7428" width="28.7109375" style="162" customWidth="1"/>
    <col min="7429" max="7429" width="33.42578125" style="162" customWidth="1"/>
    <col min="7430" max="7430" width="10.42578125" style="162" bestFit="1" customWidth="1"/>
    <col min="7431" max="7681" width="9.140625" style="162"/>
    <col min="7682" max="7682" width="4.7109375" style="162" bestFit="1" customWidth="1"/>
    <col min="7683" max="7683" width="19.7109375" style="162" customWidth="1"/>
    <col min="7684" max="7684" width="28.7109375" style="162" customWidth="1"/>
    <col min="7685" max="7685" width="33.42578125" style="162" customWidth="1"/>
    <col min="7686" max="7686" width="10.42578125" style="162" bestFit="1" customWidth="1"/>
    <col min="7687" max="7937" width="9.140625" style="162"/>
    <col min="7938" max="7938" width="4.7109375" style="162" bestFit="1" customWidth="1"/>
    <col min="7939" max="7939" width="19.7109375" style="162" customWidth="1"/>
    <col min="7940" max="7940" width="28.7109375" style="162" customWidth="1"/>
    <col min="7941" max="7941" width="33.42578125" style="162" customWidth="1"/>
    <col min="7942" max="7942" width="10.42578125" style="162" bestFit="1" customWidth="1"/>
    <col min="7943" max="8193" width="9.140625" style="162"/>
    <col min="8194" max="8194" width="4.7109375" style="162" bestFit="1" customWidth="1"/>
    <col min="8195" max="8195" width="19.7109375" style="162" customWidth="1"/>
    <col min="8196" max="8196" width="28.7109375" style="162" customWidth="1"/>
    <col min="8197" max="8197" width="33.42578125" style="162" customWidth="1"/>
    <col min="8198" max="8198" width="10.42578125" style="162" bestFit="1" customWidth="1"/>
    <col min="8199" max="8449" width="9.140625" style="162"/>
    <col min="8450" max="8450" width="4.7109375" style="162" bestFit="1" customWidth="1"/>
    <col min="8451" max="8451" width="19.7109375" style="162" customWidth="1"/>
    <col min="8452" max="8452" width="28.7109375" style="162" customWidth="1"/>
    <col min="8453" max="8453" width="33.42578125" style="162" customWidth="1"/>
    <col min="8454" max="8454" width="10.42578125" style="162" bestFit="1" customWidth="1"/>
    <col min="8455" max="8705" width="9.140625" style="162"/>
    <col min="8706" max="8706" width="4.7109375" style="162" bestFit="1" customWidth="1"/>
    <col min="8707" max="8707" width="19.7109375" style="162" customWidth="1"/>
    <col min="8708" max="8708" width="28.7109375" style="162" customWidth="1"/>
    <col min="8709" max="8709" width="33.42578125" style="162" customWidth="1"/>
    <col min="8710" max="8710" width="10.42578125" style="162" bestFit="1" customWidth="1"/>
    <col min="8711" max="8961" width="9.140625" style="162"/>
    <col min="8962" max="8962" width="4.7109375" style="162" bestFit="1" customWidth="1"/>
    <col min="8963" max="8963" width="19.7109375" style="162" customWidth="1"/>
    <col min="8964" max="8964" width="28.7109375" style="162" customWidth="1"/>
    <col min="8965" max="8965" width="33.42578125" style="162" customWidth="1"/>
    <col min="8966" max="8966" width="10.42578125" style="162" bestFit="1" customWidth="1"/>
    <col min="8967" max="9217" width="9.140625" style="162"/>
    <col min="9218" max="9218" width="4.7109375" style="162" bestFit="1" customWidth="1"/>
    <col min="9219" max="9219" width="19.7109375" style="162" customWidth="1"/>
    <col min="9220" max="9220" width="28.7109375" style="162" customWidth="1"/>
    <col min="9221" max="9221" width="33.42578125" style="162" customWidth="1"/>
    <col min="9222" max="9222" width="10.42578125" style="162" bestFit="1" customWidth="1"/>
    <col min="9223" max="9473" width="9.140625" style="162"/>
    <col min="9474" max="9474" width="4.7109375" style="162" bestFit="1" customWidth="1"/>
    <col min="9475" max="9475" width="19.7109375" style="162" customWidth="1"/>
    <col min="9476" max="9476" width="28.7109375" style="162" customWidth="1"/>
    <col min="9477" max="9477" width="33.42578125" style="162" customWidth="1"/>
    <col min="9478" max="9478" width="10.42578125" style="162" bestFit="1" customWidth="1"/>
    <col min="9479" max="9729" width="9.140625" style="162"/>
    <col min="9730" max="9730" width="4.7109375" style="162" bestFit="1" customWidth="1"/>
    <col min="9731" max="9731" width="19.7109375" style="162" customWidth="1"/>
    <col min="9732" max="9732" width="28.7109375" style="162" customWidth="1"/>
    <col min="9733" max="9733" width="33.42578125" style="162" customWidth="1"/>
    <col min="9734" max="9734" width="10.42578125" style="162" bestFit="1" customWidth="1"/>
    <col min="9735" max="9985" width="9.140625" style="162"/>
    <col min="9986" max="9986" width="4.7109375" style="162" bestFit="1" customWidth="1"/>
    <col min="9987" max="9987" width="19.7109375" style="162" customWidth="1"/>
    <col min="9988" max="9988" width="28.7109375" style="162" customWidth="1"/>
    <col min="9989" max="9989" width="33.42578125" style="162" customWidth="1"/>
    <col min="9990" max="9990" width="10.42578125" style="162" bestFit="1" customWidth="1"/>
    <col min="9991" max="10241" width="9.140625" style="162"/>
    <col min="10242" max="10242" width="4.7109375" style="162" bestFit="1" customWidth="1"/>
    <col min="10243" max="10243" width="19.7109375" style="162" customWidth="1"/>
    <col min="10244" max="10244" width="28.7109375" style="162" customWidth="1"/>
    <col min="10245" max="10245" width="33.42578125" style="162" customWidth="1"/>
    <col min="10246" max="10246" width="10.42578125" style="162" bestFit="1" customWidth="1"/>
    <col min="10247" max="10497" width="9.140625" style="162"/>
    <col min="10498" max="10498" width="4.7109375" style="162" bestFit="1" customWidth="1"/>
    <col min="10499" max="10499" width="19.7109375" style="162" customWidth="1"/>
    <col min="10500" max="10500" width="28.7109375" style="162" customWidth="1"/>
    <col min="10501" max="10501" width="33.42578125" style="162" customWidth="1"/>
    <col min="10502" max="10502" width="10.42578125" style="162" bestFit="1" customWidth="1"/>
    <col min="10503" max="10753" width="9.140625" style="162"/>
    <col min="10754" max="10754" width="4.7109375" style="162" bestFit="1" customWidth="1"/>
    <col min="10755" max="10755" width="19.7109375" style="162" customWidth="1"/>
    <col min="10756" max="10756" width="28.7109375" style="162" customWidth="1"/>
    <col min="10757" max="10757" width="33.42578125" style="162" customWidth="1"/>
    <col min="10758" max="10758" width="10.42578125" style="162" bestFit="1" customWidth="1"/>
    <col min="10759" max="11009" width="9.140625" style="162"/>
    <col min="11010" max="11010" width="4.7109375" style="162" bestFit="1" customWidth="1"/>
    <col min="11011" max="11011" width="19.7109375" style="162" customWidth="1"/>
    <col min="11012" max="11012" width="28.7109375" style="162" customWidth="1"/>
    <col min="11013" max="11013" width="33.42578125" style="162" customWidth="1"/>
    <col min="11014" max="11014" width="10.42578125" style="162" bestFit="1" customWidth="1"/>
    <col min="11015" max="11265" width="9.140625" style="162"/>
    <col min="11266" max="11266" width="4.7109375" style="162" bestFit="1" customWidth="1"/>
    <col min="11267" max="11267" width="19.7109375" style="162" customWidth="1"/>
    <col min="11268" max="11268" width="28.7109375" style="162" customWidth="1"/>
    <col min="11269" max="11269" width="33.42578125" style="162" customWidth="1"/>
    <col min="11270" max="11270" width="10.42578125" style="162" bestFit="1" customWidth="1"/>
    <col min="11271" max="11521" width="9.140625" style="162"/>
    <col min="11522" max="11522" width="4.7109375" style="162" bestFit="1" customWidth="1"/>
    <col min="11523" max="11523" width="19.7109375" style="162" customWidth="1"/>
    <col min="11524" max="11524" width="28.7109375" style="162" customWidth="1"/>
    <col min="11525" max="11525" width="33.42578125" style="162" customWidth="1"/>
    <col min="11526" max="11526" width="10.42578125" style="162" bestFit="1" customWidth="1"/>
    <col min="11527" max="11777" width="9.140625" style="162"/>
    <col min="11778" max="11778" width="4.7109375" style="162" bestFit="1" customWidth="1"/>
    <col min="11779" max="11779" width="19.7109375" style="162" customWidth="1"/>
    <col min="11780" max="11780" width="28.7109375" style="162" customWidth="1"/>
    <col min="11781" max="11781" width="33.42578125" style="162" customWidth="1"/>
    <col min="11782" max="11782" width="10.42578125" style="162" bestFit="1" customWidth="1"/>
    <col min="11783" max="12033" width="9.140625" style="162"/>
    <col min="12034" max="12034" width="4.7109375" style="162" bestFit="1" customWidth="1"/>
    <col min="12035" max="12035" width="19.7109375" style="162" customWidth="1"/>
    <col min="12036" max="12036" width="28.7109375" style="162" customWidth="1"/>
    <col min="12037" max="12037" width="33.42578125" style="162" customWidth="1"/>
    <col min="12038" max="12038" width="10.42578125" style="162" bestFit="1" customWidth="1"/>
    <col min="12039" max="12289" width="9.140625" style="162"/>
    <col min="12290" max="12290" width="4.7109375" style="162" bestFit="1" customWidth="1"/>
    <col min="12291" max="12291" width="19.7109375" style="162" customWidth="1"/>
    <col min="12292" max="12292" width="28.7109375" style="162" customWidth="1"/>
    <col min="12293" max="12293" width="33.42578125" style="162" customWidth="1"/>
    <col min="12294" max="12294" width="10.42578125" style="162" bestFit="1" customWidth="1"/>
    <col min="12295" max="12545" width="9.140625" style="162"/>
    <col min="12546" max="12546" width="4.7109375" style="162" bestFit="1" customWidth="1"/>
    <col min="12547" max="12547" width="19.7109375" style="162" customWidth="1"/>
    <col min="12548" max="12548" width="28.7109375" style="162" customWidth="1"/>
    <col min="12549" max="12549" width="33.42578125" style="162" customWidth="1"/>
    <col min="12550" max="12550" width="10.42578125" style="162" bestFit="1" customWidth="1"/>
    <col min="12551" max="12801" width="9.140625" style="162"/>
    <col min="12802" max="12802" width="4.7109375" style="162" bestFit="1" customWidth="1"/>
    <col min="12803" max="12803" width="19.7109375" style="162" customWidth="1"/>
    <col min="12804" max="12804" width="28.7109375" style="162" customWidth="1"/>
    <col min="12805" max="12805" width="33.42578125" style="162" customWidth="1"/>
    <col min="12806" max="12806" width="10.42578125" style="162" bestFit="1" customWidth="1"/>
    <col min="12807" max="13057" width="9.140625" style="162"/>
    <col min="13058" max="13058" width="4.7109375" style="162" bestFit="1" customWidth="1"/>
    <col min="13059" max="13059" width="19.7109375" style="162" customWidth="1"/>
    <col min="13060" max="13060" width="28.7109375" style="162" customWidth="1"/>
    <col min="13061" max="13061" width="33.42578125" style="162" customWidth="1"/>
    <col min="13062" max="13062" width="10.42578125" style="162" bestFit="1" customWidth="1"/>
    <col min="13063" max="13313" width="9.140625" style="162"/>
    <col min="13314" max="13314" width="4.7109375" style="162" bestFit="1" customWidth="1"/>
    <col min="13315" max="13315" width="19.7109375" style="162" customWidth="1"/>
    <col min="13316" max="13316" width="28.7109375" style="162" customWidth="1"/>
    <col min="13317" max="13317" width="33.42578125" style="162" customWidth="1"/>
    <col min="13318" max="13318" width="10.42578125" style="162" bestFit="1" customWidth="1"/>
    <col min="13319" max="13569" width="9.140625" style="162"/>
    <col min="13570" max="13570" width="4.7109375" style="162" bestFit="1" customWidth="1"/>
    <col min="13571" max="13571" width="19.7109375" style="162" customWidth="1"/>
    <col min="13572" max="13572" width="28.7109375" style="162" customWidth="1"/>
    <col min="13573" max="13573" width="33.42578125" style="162" customWidth="1"/>
    <col min="13574" max="13574" width="10.42578125" style="162" bestFit="1" customWidth="1"/>
    <col min="13575" max="13825" width="9.140625" style="162"/>
    <col min="13826" max="13826" width="4.7109375" style="162" bestFit="1" customWidth="1"/>
    <col min="13827" max="13827" width="19.7109375" style="162" customWidth="1"/>
    <col min="13828" max="13828" width="28.7109375" style="162" customWidth="1"/>
    <col min="13829" max="13829" width="33.42578125" style="162" customWidth="1"/>
    <col min="13830" max="13830" width="10.42578125" style="162" bestFit="1" customWidth="1"/>
    <col min="13831" max="14081" width="9.140625" style="162"/>
    <col min="14082" max="14082" width="4.7109375" style="162" bestFit="1" customWidth="1"/>
    <col min="14083" max="14083" width="19.7109375" style="162" customWidth="1"/>
    <col min="14084" max="14084" width="28.7109375" style="162" customWidth="1"/>
    <col min="14085" max="14085" width="33.42578125" style="162" customWidth="1"/>
    <col min="14086" max="14086" width="10.42578125" style="162" bestFit="1" customWidth="1"/>
    <col min="14087" max="14337" width="9.140625" style="162"/>
    <col min="14338" max="14338" width="4.7109375" style="162" bestFit="1" customWidth="1"/>
    <col min="14339" max="14339" width="19.7109375" style="162" customWidth="1"/>
    <col min="14340" max="14340" width="28.7109375" style="162" customWidth="1"/>
    <col min="14341" max="14341" width="33.42578125" style="162" customWidth="1"/>
    <col min="14342" max="14342" width="10.42578125" style="162" bestFit="1" customWidth="1"/>
    <col min="14343" max="14593" width="9.140625" style="162"/>
    <col min="14594" max="14594" width="4.7109375" style="162" bestFit="1" customWidth="1"/>
    <col min="14595" max="14595" width="19.7109375" style="162" customWidth="1"/>
    <col min="14596" max="14596" width="28.7109375" style="162" customWidth="1"/>
    <col min="14597" max="14597" width="33.42578125" style="162" customWidth="1"/>
    <col min="14598" max="14598" width="10.42578125" style="162" bestFit="1" customWidth="1"/>
    <col min="14599" max="14849" width="9.140625" style="162"/>
    <col min="14850" max="14850" width="4.7109375" style="162" bestFit="1" customWidth="1"/>
    <col min="14851" max="14851" width="19.7109375" style="162" customWidth="1"/>
    <col min="14852" max="14852" width="28.7109375" style="162" customWidth="1"/>
    <col min="14853" max="14853" width="33.42578125" style="162" customWidth="1"/>
    <col min="14854" max="14854" width="10.42578125" style="162" bestFit="1" customWidth="1"/>
    <col min="14855" max="15105" width="9.140625" style="162"/>
    <col min="15106" max="15106" width="4.7109375" style="162" bestFit="1" customWidth="1"/>
    <col min="15107" max="15107" width="19.7109375" style="162" customWidth="1"/>
    <col min="15108" max="15108" width="28.7109375" style="162" customWidth="1"/>
    <col min="15109" max="15109" width="33.42578125" style="162" customWidth="1"/>
    <col min="15110" max="15110" width="10.42578125" style="162" bestFit="1" customWidth="1"/>
    <col min="15111" max="15361" width="9.140625" style="162"/>
    <col min="15362" max="15362" width="4.7109375" style="162" bestFit="1" customWidth="1"/>
    <col min="15363" max="15363" width="19.7109375" style="162" customWidth="1"/>
    <col min="15364" max="15364" width="28.7109375" style="162" customWidth="1"/>
    <col min="15365" max="15365" width="33.42578125" style="162" customWidth="1"/>
    <col min="15366" max="15366" width="10.42578125" style="162" bestFit="1" customWidth="1"/>
    <col min="15367" max="15617" width="9.140625" style="162"/>
    <col min="15618" max="15618" width="4.7109375" style="162" bestFit="1" customWidth="1"/>
    <col min="15619" max="15619" width="19.7109375" style="162" customWidth="1"/>
    <col min="15620" max="15620" width="28.7109375" style="162" customWidth="1"/>
    <col min="15621" max="15621" width="33.42578125" style="162" customWidth="1"/>
    <col min="15622" max="15622" width="10.42578125" style="162" bestFit="1" customWidth="1"/>
    <col min="15623" max="15873" width="9.140625" style="162"/>
    <col min="15874" max="15874" width="4.7109375" style="162" bestFit="1" customWidth="1"/>
    <col min="15875" max="15875" width="19.7109375" style="162" customWidth="1"/>
    <col min="15876" max="15876" width="28.7109375" style="162" customWidth="1"/>
    <col min="15877" max="15877" width="33.42578125" style="162" customWidth="1"/>
    <col min="15878" max="15878" width="10.42578125" style="162" bestFit="1" customWidth="1"/>
    <col min="15879" max="16129" width="9.140625" style="162"/>
    <col min="16130" max="16130" width="4.7109375" style="162" bestFit="1" customWidth="1"/>
    <col min="16131" max="16131" width="19.7109375" style="162" customWidth="1"/>
    <col min="16132" max="16132" width="28.7109375" style="162" customWidth="1"/>
    <col min="16133" max="16133" width="33.42578125" style="162" customWidth="1"/>
    <col min="16134" max="16134" width="10.42578125" style="162" bestFit="1" customWidth="1"/>
    <col min="16135" max="16384" width="9.140625" style="162"/>
  </cols>
  <sheetData>
    <row r="1" spans="2:11" x14ac:dyDescent="0.2">
      <c r="B1" s="343" t="s">
        <v>10</v>
      </c>
      <c r="C1" s="343"/>
    </row>
    <row r="2" spans="2:11" s="163" customFormat="1" ht="30" customHeight="1" x14ac:dyDescent="0.25">
      <c r="B2" s="349" t="str">
        <f>'Príloha č. 1'!B2:E2</f>
        <v>Chlopňové protézy a srdcové chlopne</v>
      </c>
      <c r="C2" s="349"/>
      <c r="D2" s="349"/>
      <c r="E2" s="349"/>
    </row>
    <row r="3" spans="2:11" x14ac:dyDescent="0.2">
      <c r="B3" s="350"/>
      <c r="C3" s="350"/>
      <c r="D3" s="350"/>
    </row>
    <row r="4" spans="2:11" ht="32.25" customHeight="1" x14ac:dyDescent="0.25">
      <c r="B4" s="351" t="s">
        <v>90</v>
      </c>
      <c r="C4" s="351"/>
      <c r="D4" s="351"/>
      <c r="E4" s="351"/>
      <c r="F4" s="164"/>
      <c r="G4" s="164"/>
      <c r="H4" s="164"/>
      <c r="I4" s="164"/>
      <c r="J4" s="164"/>
      <c r="K4" s="164"/>
    </row>
    <row r="6" spans="2:11" s="163" customFormat="1" ht="20.100000000000001" customHeight="1" x14ac:dyDescent="0.25">
      <c r="B6" s="344" t="s">
        <v>105</v>
      </c>
      <c r="C6" s="344"/>
      <c r="D6" s="352" t="str">
        <f>IF('Príloha č. 1'!$D$7="","",'Príloha č. 1'!$D$7)</f>
        <v/>
      </c>
      <c r="E6" s="353"/>
      <c r="F6" s="165"/>
    </row>
    <row r="7" spans="2:11" s="163" customFormat="1" ht="20.100000000000001" customHeight="1" x14ac:dyDescent="0.25">
      <c r="B7" s="344" t="s">
        <v>106</v>
      </c>
      <c r="C7" s="344"/>
      <c r="D7" s="345" t="str">
        <f>IF('Príloha č. 1'!$D$8="","",'Príloha č. 1'!$D$8)</f>
        <v/>
      </c>
      <c r="E7" s="346"/>
    </row>
    <row r="8" spans="2:11" ht="20.100000000000001" customHeight="1" x14ac:dyDescent="0.2">
      <c r="B8" s="343" t="s">
        <v>1</v>
      </c>
      <c r="C8" s="343"/>
      <c r="D8" s="345" t="str">
        <f>IF('Príloha č. 1'!$D$9="","",'Príloha č. 1'!$D$9)</f>
        <v/>
      </c>
      <c r="E8" s="346"/>
    </row>
    <row r="9" spans="2:11" ht="20.100000000000001" customHeight="1" x14ac:dyDescent="0.2">
      <c r="B9" s="343" t="s">
        <v>2</v>
      </c>
      <c r="C9" s="343"/>
      <c r="D9" s="345" t="str">
        <f>IF('Príloha č. 1'!$D$10="","",'Príloha č. 1'!$D$10)</f>
        <v/>
      </c>
      <c r="E9" s="346"/>
    </row>
    <row r="10" spans="2:11" x14ac:dyDescent="0.2">
      <c r="D10" s="166"/>
    </row>
    <row r="11" spans="2:11" s="167" customFormat="1" x14ac:dyDescent="0.25">
      <c r="B11" s="347" t="s">
        <v>17</v>
      </c>
      <c r="C11" s="347"/>
      <c r="D11" s="347"/>
      <c r="E11" s="347"/>
    </row>
    <row r="12" spans="2:11" ht="52.5" customHeight="1" x14ac:dyDescent="0.2">
      <c r="B12" s="245" t="s">
        <v>0</v>
      </c>
      <c r="C12" s="344" t="s">
        <v>70</v>
      </c>
      <c r="D12" s="344"/>
      <c r="E12" s="344"/>
    </row>
    <row r="13" spans="2:11" ht="39" customHeight="1" x14ac:dyDescent="0.2">
      <c r="B13" s="245" t="s">
        <v>0</v>
      </c>
      <c r="C13" s="344" t="s">
        <v>71</v>
      </c>
      <c r="D13" s="344"/>
      <c r="E13" s="344"/>
    </row>
    <row r="14" spans="2:11" ht="39.75" customHeight="1" x14ac:dyDescent="0.2">
      <c r="B14" s="245" t="s">
        <v>0</v>
      </c>
      <c r="C14" s="344" t="s">
        <v>72</v>
      </c>
      <c r="D14" s="344"/>
      <c r="E14" s="344"/>
    </row>
    <row r="16" spans="2:11" s="167" customFormat="1" x14ac:dyDescent="0.25">
      <c r="B16" s="167" t="s">
        <v>6</v>
      </c>
      <c r="C16" s="168" t="str">
        <f>IF('Príloha č. 1'!C24:C24="","",'Príloha č. 1'!C24:C24)</f>
        <v/>
      </c>
    </row>
    <row r="17" spans="2:6" s="167" customFormat="1" x14ac:dyDescent="0.25">
      <c r="B17" s="167" t="s">
        <v>7</v>
      </c>
      <c r="C17" s="169" t="str">
        <f>IF('Príloha č. 1'!C25:C25="","",'Príloha č. 1'!C25:C25)</f>
        <v/>
      </c>
    </row>
    <row r="18" spans="2:6" x14ac:dyDescent="0.2">
      <c r="E18" s="167"/>
    </row>
    <row r="19" spans="2:6" x14ac:dyDescent="0.2">
      <c r="E19" s="249"/>
    </row>
    <row r="20" spans="2:6" ht="33" customHeight="1" x14ac:dyDescent="0.2">
      <c r="D20" s="329" t="s">
        <v>87</v>
      </c>
      <c r="E20" s="329"/>
    </row>
    <row r="21" spans="2:6" s="170" customFormat="1" x14ac:dyDescent="0.2">
      <c r="B21" s="348" t="s">
        <v>8</v>
      </c>
      <c r="C21" s="348"/>
    </row>
    <row r="22" spans="2:6" s="174" customFormat="1" ht="12" customHeight="1" x14ac:dyDescent="0.2">
      <c r="B22" s="172"/>
      <c r="C22" s="343" t="s">
        <v>9</v>
      </c>
      <c r="D22" s="343"/>
      <c r="E22" s="171"/>
      <c r="F22" s="173"/>
    </row>
  </sheetData>
  <mergeCells count="19">
    <mergeCell ref="B1:C1"/>
    <mergeCell ref="B2:E2"/>
    <mergeCell ref="B3:D3"/>
    <mergeCell ref="B4:E4"/>
    <mergeCell ref="B6:C6"/>
    <mergeCell ref="D6:E6"/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  <mergeCell ref="D20:E20"/>
  </mergeCells>
  <conditionalFormatting sqref="B22">
    <cfRule type="containsBlanks" dxfId="55" priority="2">
      <formula>LEN(TRIM(B22))=0</formula>
    </cfRule>
  </conditionalFormatting>
  <conditionalFormatting sqref="D6:E9">
    <cfRule type="containsBlanks" dxfId="54" priority="4">
      <formula>LEN(TRIM(D6))=0</formula>
    </cfRule>
  </conditionalFormatting>
  <conditionalFormatting sqref="C16:C17">
    <cfRule type="containsBlanks" dxfId="53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scale="94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B1:L30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147" customWidth="1"/>
    <col min="6" max="6" width="19.7109375" style="147" customWidth="1"/>
    <col min="7" max="7" width="12.7109375" style="147" customWidth="1"/>
    <col min="8" max="8" width="15.7109375" style="147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8" t="s">
        <v>10</v>
      </c>
      <c r="C1" s="358"/>
      <c r="D1" s="358"/>
      <c r="E1" s="358"/>
    </row>
    <row r="2" spans="2:12" ht="30" customHeight="1" x14ac:dyDescent="0.2">
      <c r="B2" s="359" t="str">
        <f>'Príloha č. 1'!B2:C2</f>
        <v>Chlopňové protézy a srdcové chlopne</v>
      </c>
      <c r="C2" s="359"/>
      <c r="D2" s="359"/>
      <c r="E2" s="359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60" t="s">
        <v>55</v>
      </c>
      <c r="C3" s="360"/>
      <c r="D3" s="360"/>
      <c r="E3" s="360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148"/>
      <c r="C4" s="148"/>
      <c r="D4" s="148"/>
      <c r="E4" s="148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61" t="s">
        <v>91</v>
      </c>
      <c r="C5" s="361"/>
      <c r="D5" s="362"/>
      <c r="E5" s="362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63" t="s">
        <v>52</v>
      </c>
      <c r="C6" s="364"/>
      <c r="D6" s="367" t="s">
        <v>53</v>
      </c>
      <c r="E6" s="368"/>
      <c r="F6" s="369"/>
    </row>
    <row r="7" spans="2:12" s="33" customFormat="1" ht="30" customHeight="1" thickBot="1" x14ac:dyDescent="0.3">
      <c r="B7" s="365"/>
      <c r="C7" s="366"/>
      <c r="D7" s="87" t="s">
        <v>59</v>
      </c>
      <c r="E7" s="370" t="s">
        <v>54</v>
      </c>
      <c r="F7" s="371"/>
    </row>
    <row r="8" spans="2:12" s="88" customFormat="1" ht="30" customHeight="1" thickBot="1" x14ac:dyDescent="0.3">
      <c r="B8" s="374" t="s">
        <v>92</v>
      </c>
      <c r="C8" s="375"/>
      <c r="D8" s="375"/>
      <c r="E8" s="375"/>
      <c r="F8" s="376"/>
    </row>
    <row r="9" spans="2:12" s="88" customFormat="1" ht="30" customHeight="1" x14ac:dyDescent="0.25">
      <c r="B9" s="220" t="s">
        <v>99</v>
      </c>
      <c r="C9" s="255" t="s">
        <v>93</v>
      </c>
      <c r="D9" s="221"/>
      <c r="E9" s="372"/>
      <c r="F9" s="373"/>
    </row>
    <row r="10" spans="2:12" s="88" customFormat="1" ht="30" customHeight="1" x14ac:dyDescent="0.25">
      <c r="B10" s="156" t="s">
        <v>100</v>
      </c>
      <c r="C10" s="255" t="s">
        <v>94</v>
      </c>
      <c r="D10" s="219"/>
      <c r="E10" s="356"/>
      <c r="F10" s="357"/>
    </row>
    <row r="11" spans="2:12" s="88" customFormat="1" ht="30" customHeight="1" x14ac:dyDescent="0.25">
      <c r="B11" s="244" t="s">
        <v>101</v>
      </c>
      <c r="C11" s="255" t="s">
        <v>95</v>
      </c>
      <c r="D11" s="223"/>
      <c r="E11" s="377"/>
      <c r="F11" s="378"/>
    </row>
    <row r="12" spans="2:12" s="88" customFormat="1" ht="30" customHeight="1" x14ac:dyDescent="0.25">
      <c r="B12" s="244" t="s">
        <v>102</v>
      </c>
      <c r="C12" s="255" t="s">
        <v>96</v>
      </c>
      <c r="D12" s="223"/>
      <c r="E12" s="356"/>
      <c r="F12" s="357"/>
    </row>
    <row r="13" spans="2:12" s="88" customFormat="1" ht="30" customHeight="1" x14ac:dyDescent="0.25">
      <c r="B13" s="155" t="s">
        <v>103</v>
      </c>
      <c r="C13" s="255" t="s">
        <v>97</v>
      </c>
      <c r="D13" s="219"/>
      <c r="E13" s="356"/>
      <c r="F13" s="357"/>
    </row>
    <row r="14" spans="2:12" s="88" customFormat="1" ht="30" customHeight="1" thickBot="1" x14ac:dyDescent="0.3">
      <c r="B14" s="250" t="s">
        <v>104</v>
      </c>
      <c r="C14" s="256" t="s">
        <v>98</v>
      </c>
      <c r="D14" s="251"/>
      <c r="E14" s="354"/>
      <c r="F14" s="355"/>
    </row>
    <row r="15" spans="2:12" s="88" customFormat="1" ht="12" customHeight="1" x14ac:dyDescent="0.25">
      <c r="B15" s="95"/>
      <c r="C15" s="240"/>
      <c r="D15" s="241"/>
      <c r="E15" s="95"/>
      <c r="F15" s="95"/>
    </row>
    <row r="16" spans="2:12" s="88" customFormat="1" ht="12" customHeight="1" x14ac:dyDescent="0.25">
      <c r="B16" s="93"/>
      <c r="C16" s="94"/>
      <c r="D16" s="95"/>
      <c r="E16" s="96"/>
    </row>
    <row r="17" spans="2:11" s="18" customFormat="1" ht="20.100000000000001" customHeight="1" x14ac:dyDescent="0.25">
      <c r="B17" s="380" t="s">
        <v>35</v>
      </c>
      <c r="C17" s="380"/>
      <c r="D17" s="380"/>
      <c r="E17" s="380"/>
      <c r="F17" s="91"/>
      <c r="G17" s="91"/>
      <c r="H17" s="91"/>
      <c r="I17" s="91"/>
      <c r="J17" s="91"/>
      <c r="K17" s="91"/>
    </row>
    <row r="18" spans="2:11" s="18" customFormat="1" ht="20.100000000000001" customHeight="1" x14ac:dyDescent="0.25">
      <c r="B18" s="130"/>
      <c r="C18" s="130"/>
      <c r="D18" s="130"/>
      <c r="E18" s="130"/>
      <c r="F18" s="91"/>
      <c r="G18" s="91"/>
      <c r="H18" s="91"/>
      <c r="I18" s="91"/>
      <c r="J18" s="91"/>
      <c r="K18" s="91"/>
    </row>
    <row r="19" spans="2:11" s="54" customFormat="1" ht="30" customHeight="1" x14ac:dyDescent="0.25">
      <c r="B19" s="381" t="s">
        <v>105</v>
      </c>
      <c r="C19" s="381"/>
      <c r="D19" s="382" t="str">
        <f>IF('Príloha č. 1'!$D$7="","",'Príloha č. 1'!$D$7)</f>
        <v/>
      </c>
      <c r="E19" s="382"/>
      <c r="H19" s="55"/>
    </row>
    <row r="20" spans="2:11" s="54" customFormat="1" ht="15" customHeight="1" x14ac:dyDescent="0.25">
      <c r="B20" s="383" t="s">
        <v>106</v>
      </c>
      <c r="C20" s="383"/>
      <c r="D20" s="384" t="str">
        <f>IF('Príloha č. 1'!$D$8="","",'Príloha č. 1'!$D$8)</f>
        <v/>
      </c>
      <c r="E20" s="384"/>
    </row>
    <row r="21" spans="2:11" s="54" customFormat="1" ht="15" customHeight="1" x14ac:dyDescent="0.25">
      <c r="B21" s="383" t="s">
        <v>1</v>
      </c>
      <c r="C21" s="383"/>
      <c r="D21" s="381" t="str">
        <f>IF('Príloha č. 1'!D9:E9="","",'Príloha č. 1'!D9:E9)</f>
        <v/>
      </c>
      <c r="E21" s="381"/>
    </row>
    <row r="22" spans="2:11" s="54" customFormat="1" ht="15" customHeight="1" x14ac:dyDescent="0.25">
      <c r="B22" s="383" t="s">
        <v>2</v>
      </c>
      <c r="C22" s="383"/>
      <c r="D22" s="381" t="str">
        <f>IF('Príloha č. 1'!D10:E10="","",'Príloha č. 1'!D10:E10)</f>
        <v/>
      </c>
      <c r="E22" s="381"/>
    </row>
    <row r="25" spans="2:11" ht="15" customHeight="1" x14ac:dyDescent="0.2">
      <c r="B25" s="34" t="s">
        <v>6</v>
      </c>
      <c r="C25" s="92" t="str">
        <f>IF('Príloha č. 1'!C24:C24="","",'Príloha č. 1'!C24:C24)</f>
        <v/>
      </c>
      <c r="D25" s="147"/>
      <c r="F25" s="34"/>
      <c r="G25" s="34"/>
      <c r="H25" s="34"/>
    </row>
    <row r="26" spans="2:11" ht="15" customHeight="1" x14ac:dyDescent="0.2">
      <c r="B26" s="34" t="s">
        <v>7</v>
      </c>
      <c r="C26" s="27" t="str">
        <f>IF('Príloha č. 1'!C25:C25="","",'Príloha č. 1'!C25:C25)</f>
        <v/>
      </c>
      <c r="D26" s="147"/>
      <c r="F26" s="34"/>
      <c r="G26" s="34"/>
      <c r="H26" s="34"/>
    </row>
    <row r="27" spans="2:11" ht="39.950000000000003" customHeight="1" x14ac:dyDescent="0.2">
      <c r="E27" s="385"/>
      <c r="F27" s="385"/>
    </row>
    <row r="28" spans="2:11" ht="45" customHeight="1" x14ac:dyDescent="0.2">
      <c r="D28" s="386" t="s">
        <v>87</v>
      </c>
      <c r="E28" s="386"/>
      <c r="F28" s="386"/>
      <c r="G28" s="59"/>
      <c r="H28" s="59"/>
    </row>
    <row r="29" spans="2:11" s="56" customFormat="1" x14ac:dyDescent="0.2">
      <c r="B29" s="379" t="s">
        <v>8</v>
      </c>
      <c r="C29" s="379"/>
      <c r="D29" s="146"/>
      <c r="E29" s="59"/>
      <c r="F29" s="147"/>
      <c r="G29" s="147"/>
      <c r="H29" s="147"/>
    </row>
    <row r="30" spans="2:11" s="61" customFormat="1" ht="12" customHeight="1" x14ac:dyDescent="0.2">
      <c r="B30" s="57"/>
      <c r="C30" s="58" t="s">
        <v>9</v>
      </c>
      <c r="D30" s="58"/>
      <c r="E30" s="43"/>
      <c r="F30" s="147"/>
      <c r="G30" s="147"/>
      <c r="H30" s="147"/>
      <c r="I30" s="59"/>
    </row>
  </sheetData>
  <mergeCells count="26">
    <mergeCell ref="B29:C29"/>
    <mergeCell ref="B17:E17"/>
    <mergeCell ref="B19:C19"/>
    <mergeCell ref="D19:E19"/>
    <mergeCell ref="B20:C20"/>
    <mergeCell ref="D20:E20"/>
    <mergeCell ref="E27:F27"/>
    <mergeCell ref="B21:C21"/>
    <mergeCell ref="D21:E21"/>
    <mergeCell ref="B22:C22"/>
    <mergeCell ref="D22:E22"/>
    <mergeCell ref="D28:F28"/>
    <mergeCell ref="E14:F14"/>
    <mergeCell ref="E12:F12"/>
    <mergeCell ref="B1:E1"/>
    <mergeCell ref="B2:E2"/>
    <mergeCell ref="B3:E3"/>
    <mergeCell ref="B5:E5"/>
    <mergeCell ref="B6:C7"/>
    <mergeCell ref="D6:F6"/>
    <mergeCell ref="E7:F7"/>
    <mergeCell ref="E9:F9"/>
    <mergeCell ref="E10:F10"/>
    <mergeCell ref="E13:F13"/>
    <mergeCell ref="B8:F8"/>
    <mergeCell ref="E11:F11"/>
  </mergeCells>
  <conditionalFormatting sqref="C25:C26">
    <cfRule type="containsBlanks" dxfId="52" priority="11">
      <formula>LEN(TRIM(C25))=0</formula>
    </cfRule>
  </conditionalFormatting>
  <conditionalFormatting sqref="D20:E22">
    <cfRule type="containsBlanks" dxfId="51" priority="10">
      <formula>LEN(TRIM(D20))=0</formula>
    </cfRule>
  </conditionalFormatting>
  <conditionalFormatting sqref="D19:E19">
    <cfRule type="containsBlanks" dxfId="50" priority="9">
      <formula>LEN(TRIM(D19))=0</formula>
    </cfRule>
  </conditionalFormatting>
  <conditionalFormatting sqref="D9:D10 D13">
    <cfRule type="containsBlanks" dxfId="49" priority="5">
      <formula>LEN(TRIM(D9))=0</formula>
    </cfRule>
  </conditionalFormatting>
  <conditionalFormatting sqref="D11:D12">
    <cfRule type="containsBlanks" dxfId="48" priority="2">
      <formula>LEN(TRIM(D11))=0</formula>
    </cfRule>
  </conditionalFormatting>
  <conditionalFormatting sqref="D14">
    <cfRule type="containsBlanks" dxfId="47" priority="1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3B5E9"/>
  </sheetPr>
  <dimension ref="B1:L3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2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18" customWidth="1"/>
    <col min="6" max="6" width="19.7109375" style="218" customWidth="1"/>
    <col min="7" max="7" width="12.7109375" style="218" customWidth="1"/>
    <col min="8" max="8" width="15.7109375" style="218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8" t="s">
        <v>10</v>
      </c>
      <c r="C1" s="358"/>
      <c r="D1" s="358"/>
      <c r="E1" s="358"/>
    </row>
    <row r="2" spans="2:12" ht="30" customHeight="1" x14ac:dyDescent="0.2">
      <c r="B2" s="359" t="str">
        <f>'Príloha č. 1'!B2:C2</f>
        <v>Chlopňové protézy a srdcové chlopne</v>
      </c>
      <c r="C2" s="359"/>
      <c r="D2" s="359"/>
      <c r="E2" s="359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60" t="s">
        <v>55</v>
      </c>
      <c r="C3" s="360"/>
      <c r="D3" s="360"/>
      <c r="E3" s="360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17"/>
      <c r="C4" s="217"/>
      <c r="D4" s="217"/>
      <c r="E4" s="217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61" t="s">
        <v>107</v>
      </c>
      <c r="C5" s="361"/>
      <c r="D5" s="362"/>
      <c r="E5" s="362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63" t="s">
        <v>52</v>
      </c>
      <c r="C6" s="364"/>
      <c r="D6" s="367" t="s">
        <v>53</v>
      </c>
      <c r="E6" s="368"/>
      <c r="F6" s="369"/>
    </row>
    <row r="7" spans="2:12" s="33" customFormat="1" ht="30" customHeight="1" thickBot="1" x14ac:dyDescent="0.3">
      <c r="B7" s="365"/>
      <c r="C7" s="366"/>
      <c r="D7" s="87" t="s">
        <v>59</v>
      </c>
      <c r="E7" s="370" t="s">
        <v>54</v>
      </c>
      <c r="F7" s="371"/>
    </row>
    <row r="8" spans="2:12" s="88" customFormat="1" ht="30" customHeight="1" thickBot="1" x14ac:dyDescent="0.3">
      <c r="B8" s="374" t="s">
        <v>108</v>
      </c>
      <c r="C8" s="375"/>
      <c r="D8" s="375"/>
      <c r="E8" s="387"/>
      <c r="F8" s="388"/>
    </row>
    <row r="9" spans="2:12" s="88" customFormat="1" ht="30" customHeight="1" x14ac:dyDescent="0.25">
      <c r="B9" s="257" t="s">
        <v>24</v>
      </c>
      <c r="C9" s="264" t="s">
        <v>116</v>
      </c>
      <c r="D9" s="221"/>
      <c r="E9" s="389"/>
      <c r="F9" s="390"/>
    </row>
    <row r="10" spans="2:12" s="88" customFormat="1" ht="30" customHeight="1" x14ac:dyDescent="0.25">
      <c r="B10" s="258">
        <v>45292</v>
      </c>
      <c r="C10" s="265" t="s">
        <v>117</v>
      </c>
      <c r="D10" s="221"/>
      <c r="E10" s="389"/>
      <c r="F10" s="390"/>
    </row>
    <row r="11" spans="2:12" s="88" customFormat="1" ht="30" customHeight="1" x14ac:dyDescent="0.25">
      <c r="B11" s="259">
        <v>45323</v>
      </c>
      <c r="C11" s="265" t="s">
        <v>118</v>
      </c>
      <c r="D11" s="221"/>
      <c r="E11" s="389"/>
      <c r="F11" s="390"/>
    </row>
    <row r="12" spans="2:12" s="88" customFormat="1" ht="30" customHeight="1" x14ac:dyDescent="0.25">
      <c r="B12" s="260">
        <v>45352</v>
      </c>
      <c r="C12" s="265" t="s">
        <v>119</v>
      </c>
      <c r="D12" s="221"/>
      <c r="E12" s="389"/>
      <c r="F12" s="390"/>
    </row>
    <row r="13" spans="2:12" s="88" customFormat="1" ht="30" customHeight="1" x14ac:dyDescent="0.25">
      <c r="B13" s="261" t="s">
        <v>109</v>
      </c>
      <c r="C13" s="265" t="s">
        <v>120</v>
      </c>
      <c r="D13" s="221"/>
      <c r="E13" s="389"/>
      <c r="F13" s="390"/>
    </row>
    <row r="14" spans="2:12" s="88" customFormat="1" ht="30" customHeight="1" x14ac:dyDescent="0.25">
      <c r="B14" s="262" t="s">
        <v>110</v>
      </c>
      <c r="C14" s="265" t="s">
        <v>121</v>
      </c>
      <c r="D14" s="221"/>
      <c r="E14" s="389"/>
      <c r="F14" s="390"/>
    </row>
    <row r="15" spans="2:12" s="88" customFormat="1" ht="30" customHeight="1" x14ac:dyDescent="0.25">
      <c r="B15" s="261" t="s">
        <v>111</v>
      </c>
      <c r="C15" s="265" t="s">
        <v>122</v>
      </c>
      <c r="D15" s="221"/>
      <c r="E15" s="267"/>
      <c r="F15" s="268"/>
    </row>
    <row r="16" spans="2:12" s="88" customFormat="1" ht="30" customHeight="1" x14ac:dyDescent="0.25">
      <c r="B16" s="258">
        <v>45383</v>
      </c>
      <c r="C16" s="265" t="s">
        <v>123</v>
      </c>
      <c r="D16" s="221"/>
      <c r="E16" s="253"/>
      <c r="F16" s="254"/>
    </row>
    <row r="17" spans="2:11" s="88" customFormat="1" ht="30" customHeight="1" x14ac:dyDescent="0.25">
      <c r="B17" s="262" t="s">
        <v>112</v>
      </c>
      <c r="C17" s="265" t="s">
        <v>124</v>
      </c>
      <c r="D17" s="219"/>
      <c r="E17" s="356"/>
      <c r="F17" s="357"/>
    </row>
    <row r="18" spans="2:11" s="88" customFormat="1" ht="45" customHeight="1" x14ac:dyDescent="0.25">
      <c r="B18" s="261" t="s">
        <v>113</v>
      </c>
      <c r="C18" s="265" t="s">
        <v>125</v>
      </c>
      <c r="D18" s="223"/>
      <c r="E18" s="377"/>
      <c r="F18" s="378"/>
    </row>
    <row r="19" spans="2:11" s="88" customFormat="1" ht="30" customHeight="1" x14ac:dyDescent="0.25">
      <c r="B19" s="261" t="s">
        <v>114</v>
      </c>
      <c r="C19" s="265" t="s">
        <v>126</v>
      </c>
      <c r="D19" s="219"/>
      <c r="E19" s="356"/>
      <c r="F19" s="357"/>
    </row>
    <row r="20" spans="2:11" s="88" customFormat="1" ht="30" customHeight="1" thickBot="1" x14ac:dyDescent="0.3">
      <c r="B20" s="263" t="s">
        <v>115</v>
      </c>
      <c r="C20" s="266" t="s">
        <v>127</v>
      </c>
      <c r="D20" s="251"/>
      <c r="E20" s="354"/>
      <c r="F20" s="355"/>
    </row>
    <row r="21" spans="2:11" s="88" customFormat="1" ht="12" customHeight="1" x14ac:dyDescent="0.25">
      <c r="B21" s="93"/>
      <c r="C21" s="94"/>
      <c r="D21" s="95"/>
      <c r="E21" s="96"/>
    </row>
    <row r="22" spans="2:11" s="18" customFormat="1" ht="20.100000000000001" customHeight="1" x14ac:dyDescent="0.25">
      <c r="B22" s="380" t="s">
        <v>35</v>
      </c>
      <c r="C22" s="380"/>
      <c r="D22" s="380"/>
      <c r="E22" s="380"/>
      <c r="F22" s="91"/>
      <c r="G22" s="91"/>
      <c r="H22" s="91"/>
      <c r="I22" s="91"/>
      <c r="J22" s="91"/>
      <c r="K22" s="91"/>
    </row>
    <row r="23" spans="2:11" s="18" customFormat="1" ht="20.100000000000001" customHeight="1" x14ac:dyDescent="0.25">
      <c r="B23" s="130"/>
      <c r="C23" s="130"/>
      <c r="D23" s="130"/>
      <c r="E23" s="130"/>
      <c r="F23" s="91"/>
      <c r="G23" s="91"/>
      <c r="H23" s="91"/>
      <c r="I23" s="91"/>
      <c r="J23" s="91"/>
      <c r="K23" s="91"/>
    </row>
    <row r="24" spans="2:11" s="54" customFormat="1" ht="30" customHeight="1" x14ac:dyDescent="0.25">
      <c r="B24" s="381" t="s">
        <v>105</v>
      </c>
      <c r="C24" s="381"/>
      <c r="D24" s="382" t="str">
        <f>IF('Príloha č. 1'!$D$7="","",'Príloha č. 1'!$D$7)</f>
        <v/>
      </c>
      <c r="E24" s="382"/>
      <c r="H24" s="55"/>
    </row>
    <row r="25" spans="2:11" s="54" customFormat="1" ht="15" customHeight="1" x14ac:dyDescent="0.25">
      <c r="B25" s="383" t="s">
        <v>106</v>
      </c>
      <c r="C25" s="383"/>
      <c r="D25" s="384" t="str">
        <f>IF('Príloha č. 1'!$D$8="","",'Príloha č. 1'!$D$8)</f>
        <v/>
      </c>
      <c r="E25" s="384"/>
    </row>
    <row r="26" spans="2:11" s="54" customFormat="1" ht="15" customHeight="1" x14ac:dyDescent="0.25">
      <c r="B26" s="383" t="s">
        <v>1</v>
      </c>
      <c r="C26" s="383"/>
      <c r="D26" s="381" t="str">
        <f>IF('Príloha č. 1'!D9:E9="","",'Príloha č. 1'!D9:E9)</f>
        <v/>
      </c>
      <c r="E26" s="381"/>
    </row>
    <row r="27" spans="2:11" s="54" customFormat="1" ht="15" customHeight="1" x14ac:dyDescent="0.25">
      <c r="B27" s="383" t="s">
        <v>2</v>
      </c>
      <c r="C27" s="383"/>
      <c r="D27" s="381" t="str">
        <f>IF('Príloha č. 1'!D10:E10="","",'Príloha č. 1'!D10:E10)</f>
        <v/>
      </c>
      <c r="E27" s="381"/>
    </row>
    <row r="30" spans="2:11" ht="15" customHeight="1" x14ac:dyDescent="0.2">
      <c r="B30" s="34" t="s">
        <v>6</v>
      </c>
      <c r="C30" s="92" t="str">
        <f>IF('Príloha č. 1'!C24:C24="","",'Príloha č. 1'!C24:C24)</f>
        <v/>
      </c>
      <c r="D30" s="218"/>
      <c r="F30" s="34"/>
      <c r="G30" s="34"/>
      <c r="H30" s="34"/>
    </row>
    <row r="31" spans="2:11" ht="15" customHeight="1" x14ac:dyDescent="0.2">
      <c r="B31" s="34" t="s">
        <v>7</v>
      </c>
      <c r="C31" s="27" t="str">
        <f>IF('Príloha č. 1'!C25:C25="","",'Príloha č. 1'!C25:C25)</f>
        <v/>
      </c>
      <c r="D31" s="218"/>
      <c r="F31" s="34"/>
      <c r="G31" s="34"/>
      <c r="H31" s="34"/>
    </row>
    <row r="32" spans="2:11" ht="39.950000000000003" customHeight="1" x14ac:dyDescent="0.2">
      <c r="E32" s="385"/>
      <c r="F32" s="385"/>
    </row>
    <row r="33" spans="2:9" ht="45" customHeight="1" x14ac:dyDescent="0.2">
      <c r="D33" s="386" t="s">
        <v>87</v>
      </c>
      <c r="E33" s="386"/>
      <c r="F33" s="386"/>
      <c r="G33" s="59"/>
      <c r="H33" s="59"/>
    </row>
    <row r="34" spans="2:9" s="56" customFormat="1" x14ac:dyDescent="0.2">
      <c r="B34" s="379" t="s">
        <v>8</v>
      </c>
      <c r="C34" s="379"/>
      <c r="D34" s="215"/>
      <c r="E34" s="59"/>
      <c r="F34" s="218"/>
      <c r="G34" s="218"/>
      <c r="H34" s="218"/>
    </row>
    <row r="35" spans="2:9" s="61" customFormat="1" ht="12" customHeight="1" x14ac:dyDescent="0.2">
      <c r="B35" s="57"/>
      <c r="C35" s="58" t="s">
        <v>9</v>
      </c>
      <c r="D35" s="58"/>
      <c r="E35" s="43"/>
      <c r="F35" s="218"/>
      <c r="G35" s="218"/>
      <c r="H35" s="218"/>
      <c r="I35" s="59"/>
    </row>
  </sheetData>
  <mergeCells count="30">
    <mergeCell ref="B34:C34"/>
    <mergeCell ref="E32:F32"/>
    <mergeCell ref="B25:C25"/>
    <mergeCell ref="D25:E25"/>
    <mergeCell ref="B26:C26"/>
    <mergeCell ref="D26:E26"/>
    <mergeCell ref="B27:C27"/>
    <mergeCell ref="D27:E27"/>
    <mergeCell ref="D33:F33"/>
    <mergeCell ref="B22:E22"/>
    <mergeCell ref="B24:C24"/>
    <mergeCell ref="D24:E24"/>
    <mergeCell ref="B8:F8"/>
    <mergeCell ref="E9:F9"/>
    <mergeCell ref="E17:F17"/>
    <mergeCell ref="E18:F18"/>
    <mergeCell ref="E19:F19"/>
    <mergeCell ref="E20:F20"/>
    <mergeCell ref="E10:F10"/>
    <mergeCell ref="E11:F11"/>
    <mergeCell ref="E12:F12"/>
    <mergeCell ref="E13:F13"/>
    <mergeCell ref="E14:F14"/>
    <mergeCell ref="B1:E1"/>
    <mergeCell ref="B2:E2"/>
    <mergeCell ref="B3:E3"/>
    <mergeCell ref="B5:E5"/>
    <mergeCell ref="B6:C7"/>
    <mergeCell ref="D6:F6"/>
    <mergeCell ref="E7:F7"/>
  </mergeCells>
  <conditionalFormatting sqref="C30:C31 D9:D18">
    <cfRule type="containsBlanks" dxfId="46" priority="11">
      <formula>LEN(TRIM(C9))=0</formula>
    </cfRule>
  </conditionalFormatting>
  <conditionalFormatting sqref="D25:E27">
    <cfRule type="containsBlanks" dxfId="45" priority="10">
      <formula>LEN(TRIM(D25))=0</formula>
    </cfRule>
  </conditionalFormatting>
  <conditionalFormatting sqref="D24:E24">
    <cfRule type="containsBlanks" dxfId="44" priority="9">
      <formula>LEN(TRIM(D24))=0</formula>
    </cfRule>
  </conditionalFormatting>
  <conditionalFormatting sqref="D19">
    <cfRule type="containsBlanks" dxfId="43" priority="2">
      <formula>LEN(TRIM(D19))=0</formula>
    </cfRule>
  </conditionalFormatting>
  <conditionalFormatting sqref="D20">
    <cfRule type="containsBlanks" dxfId="42" priority="1">
      <formula>LEN(TRIM(D20))=0</formula>
    </cfRule>
  </conditionalFormatting>
  <pageMargins left="0.98425196850393704" right="0.78740157480314965" top="0.98425196850393704" bottom="0.78740157480314965" header="0.31496062992125984" footer="0.31496062992125984"/>
  <pageSetup paperSize="9" scale="6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3B5E9"/>
  </sheetPr>
  <dimension ref="B1:L31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18" customWidth="1"/>
    <col min="6" max="6" width="19.7109375" style="218" customWidth="1"/>
    <col min="7" max="7" width="12.7109375" style="218" customWidth="1"/>
    <col min="8" max="8" width="15.7109375" style="218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8" t="s">
        <v>10</v>
      </c>
      <c r="C1" s="358"/>
      <c r="D1" s="358"/>
      <c r="E1" s="358"/>
    </row>
    <row r="2" spans="2:12" ht="30" customHeight="1" x14ac:dyDescent="0.2">
      <c r="B2" s="359" t="str">
        <f>'Príloha č. 1'!B2:C2</f>
        <v>Chlopňové protézy a srdcové chlopne</v>
      </c>
      <c r="C2" s="359"/>
      <c r="D2" s="359"/>
      <c r="E2" s="359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60" t="s">
        <v>55</v>
      </c>
      <c r="C3" s="360"/>
      <c r="D3" s="360"/>
      <c r="E3" s="360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17"/>
      <c r="C4" s="217"/>
      <c r="D4" s="217"/>
      <c r="E4" s="217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61" t="s">
        <v>128</v>
      </c>
      <c r="C5" s="361"/>
      <c r="D5" s="362"/>
      <c r="E5" s="362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63" t="s">
        <v>52</v>
      </c>
      <c r="C6" s="364"/>
      <c r="D6" s="367" t="s">
        <v>53</v>
      </c>
      <c r="E6" s="368"/>
      <c r="F6" s="369"/>
    </row>
    <row r="7" spans="2:12" s="33" customFormat="1" ht="30" customHeight="1" thickBot="1" x14ac:dyDescent="0.3">
      <c r="B7" s="365"/>
      <c r="C7" s="366"/>
      <c r="D7" s="87" t="s">
        <v>59</v>
      </c>
      <c r="E7" s="370" t="s">
        <v>54</v>
      </c>
      <c r="F7" s="371"/>
    </row>
    <row r="8" spans="2:12" s="88" customFormat="1" ht="30" customHeight="1" thickBot="1" x14ac:dyDescent="0.3">
      <c r="B8" s="374" t="s">
        <v>130</v>
      </c>
      <c r="C8" s="375"/>
      <c r="D8" s="375"/>
      <c r="E8" s="387"/>
      <c r="F8" s="388"/>
    </row>
    <row r="9" spans="2:12" s="88" customFormat="1" ht="30" customHeight="1" x14ac:dyDescent="0.25">
      <c r="B9" s="269">
        <v>45658</v>
      </c>
      <c r="C9" s="264" t="s">
        <v>132</v>
      </c>
      <c r="D9" s="221"/>
      <c r="E9" s="389"/>
      <c r="F9" s="390"/>
    </row>
    <row r="10" spans="2:12" s="88" customFormat="1" ht="30" customHeight="1" x14ac:dyDescent="0.25">
      <c r="B10" s="270">
        <v>45689</v>
      </c>
      <c r="C10" s="265" t="s">
        <v>133</v>
      </c>
      <c r="D10" s="221"/>
      <c r="E10" s="389"/>
      <c r="F10" s="390"/>
    </row>
    <row r="11" spans="2:12" s="88" customFormat="1" ht="30" customHeight="1" x14ac:dyDescent="0.25">
      <c r="B11" s="270">
        <v>45717</v>
      </c>
      <c r="C11" s="265" t="s">
        <v>134</v>
      </c>
      <c r="D11" s="221"/>
      <c r="E11" s="389"/>
      <c r="F11" s="390"/>
    </row>
    <row r="12" spans="2:12" s="88" customFormat="1" ht="30" customHeight="1" x14ac:dyDescent="0.25">
      <c r="B12" s="270">
        <v>45748</v>
      </c>
      <c r="C12" s="265" t="s">
        <v>135</v>
      </c>
      <c r="D12" s="221"/>
      <c r="E12" s="389"/>
      <c r="F12" s="390"/>
    </row>
    <row r="13" spans="2:12" s="88" customFormat="1" ht="30" customHeight="1" x14ac:dyDescent="0.25">
      <c r="B13" s="270">
        <v>45778</v>
      </c>
      <c r="C13" s="265" t="s">
        <v>136</v>
      </c>
      <c r="D13" s="221"/>
      <c r="E13" s="253"/>
      <c r="F13" s="254"/>
    </row>
    <row r="14" spans="2:12" s="88" customFormat="1" ht="30" customHeight="1" x14ac:dyDescent="0.25">
      <c r="B14" s="270">
        <v>45809</v>
      </c>
      <c r="C14" s="265" t="s">
        <v>137</v>
      </c>
      <c r="D14" s="219"/>
      <c r="E14" s="356"/>
      <c r="F14" s="357"/>
    </row>
    <row r="15" spans="2:12" s="88" customFormat="1" ht="30" customHeight="1" x14ac:dyDescent="0.25">
      <c r="B15" s="270">
        <v>45839</v>
      </c>
      <c r="C15" s="265" t="s">
        <v>138</v>
      </c>
      <c r="D15" s="219"/>
      <c r="E15" s="356"/>
      <c r="F15" s="357"/>
    </row>
    <row r="16" spans="2:12" s="88" customFormat="1" ht="30" customHeight="1" thickBot="1" x14ac:dyDescent="0.3">
      <c r="B16" s="271" t="s">
        <v>131</v>
      </c>
      <c r="C16" s="266" t="s">
        <v>139</v>
      </c>
      <c r="D16" s="222"/>
      <c r="E16" s="391"/>
      <c r="F16" s="392"/>
    </row>
    <row r="17" spans="2:11" s="88" customFormat="1" ht="12" customHeight="1" x14ac:dyDescent="0.25">
      <c r="B17" s="93"/>
      <c r="C17" s="94"/>
      <c r="D17" s="95"/>
      <c r="E17" s="96"/>
    </row>
    <row r="18" spans="2:11" s="18" customFormat="1" ht="20.100000000000001" customHeight="1" x14ac:dyDescent="0.25">
      <c r="B18" s="380" t="s">
        <v>35</v>
      </c>
      <c r="C18" s="380"/>
      <c r="D18" s="380"/>
      <c r="E18" s="380"/>
      <c r="F18" s="91"/>
      <c r="G18" s="91"/>
      <c r="H18" s="91"/>
      <c r="I18" s="91"/>
      <c r="J18" s="91"/>
      <c r="K18" s="91"/>
    </row>
    <row r="19" spans="2:11" s="18" customFormat="1" ht="20.100000000000001" customHeight="1" x14ac:dyDescent="0.25">
      <c r="B19" s="130"/>
      <c r="C19" s="130"/>
      <c r="D19" s="130"/>
      <c r="E19" s="130"/>
      <c r="F19" s="91"/>
      <c r="G19" s="91"/>
      <c r="H19" s="91"/>
      <c r="I19" s="91"/>
      <c r="J19" s="91"/>
      <c r="K19" s="91"/>
    </row>
    <row r="20" spans="2:11" s="54" customFormat="1" ht="30" customHeight="1" x14ac:dyDescent="0.25">
      <c r="B20" s="381" t="s">
        <v>105</v>
      </c>
      <c r="C20" s="381"/>
      <c r="D20" s="393" t="str">
        <f>IF('Príloha č. 1'!$D$7="","",'Príloha č. 1'!$D$7)</f>
        <v/>
      </c>
      <c r="E20" s="393"/>
      <c r="F20" s="393"/>
      <c r="H20" s="55"/>
    </row>
    <row r="21" spans="2:11" s="54" customFormat="1" ht="15" customHeight="1" x14ac:dyDescent="0.25">
      <c r="B21" s="383" t="s">
        <v>106</v>
      </c>
      <c r="C21" s="383"/>
      <c r="D21" s="381" t="str">
        <f>IF('Príloha č. 1'!$D$8="","",'Príloha č. 1'!$D$8)</f>
        <v/>
      </c>
      <c r="E21" s="381"/>
      <c r="F21" s="381"/>
    </row>
    <row r="22" spans="2:11" s="54" customFormat="1" ht="15" customHeight="1" x14ac:dyDescent="0.25">
      <c r="B22" s="383" t="s">
        <v>1</v>
      </c>
      <c r="C22" s="383"/>
      <c r="D22" s="381" t="str">
        <f>IF('Príloha č. 1'!D9:E9="","",'Príloha č. 1'!D9:E9)</f>
        <v/>
      </c>
      <c r="E22" s="381"/>
      <c r="F22" s="381"/>
    </row>
    <row r="23" spans="2:11" s="54" customFormat="1" ht="15" customHeight="1" x14ac:dyDescent="0.25">
      <c r="B23" s="383" t="s">
        <v>2</v>
      </c>
      <c r="C23" s="383"/>
      <c r="D23" s="381" t="str">
        <f>IF('Príloha č. 1'!D10:E10="","",'Príloha č. 1'!D10:E10)</f>
        <v/>
      </c>
      <c r="E23" s="381"/>
      <c r="F23" s="381"/>
    </row>
    <row r="26" spans="2:11" ht="15" customHeight="1" x14ac:dyDescent="0.2">
      <c r="B26" s="34" t="s">
        <v>6</v>
      </c>
      <c r="C26" s="92" t="str">
        <f>IF('Príloha č. 1'!C24:C24="","",'Príloha č. 1'!C24:C24)</f>
        <v/>
      </c>
      <c r="D26" s="218"/>
      <c r="F26" s="34"/>
      <c r="G26" s="34"/>
      <c r="H26" s="34"/>
    </row>
    <row r="27" spans="2:11" ht="15" customHeight="1" x14ac:dyDescent="0.2">
      <c r="B27" s="34" t="s">
        <v>7</v>
      </c>
      <c r="C27" s="27" t="str">
        <f>IF('Príloha č. 1'!C25:C25="","",'Príloha č. 1'!C25:C25)</f>
        <v/>
      </c>
      <c r="D27" s="218"/>
      <c r="F27" s="34"/>
      <c r="G27" s="34"/>
      <c r="H27" s="34"/>
    </row>
    <row r="28" spans="2:11" ht="39.950000000000003" customHeight="1" x14ac:dyDescent="0.2">
      <c r="E28" s="385"/>
      <c r="F28" s="385"/>
    </row>
    <row r="29" spans="2:11" ht="45" customHeight="1" x14ac:dyDescent="0.2">
      <c r="D29" s="386" t="s">
        <v>87</v>
      </c>
      <c r="E29" s="386"/>
      <c r="F29" s="386"/>
      <c r="G29" s="59"/>
      <c r="H29" s="59"/>
    </row>
    <row r="30" spans="2:11" s="56" customFormat="1" x14ac:dyDescent="0.2">
      <c r="B30" s="379" t="s">
        <v>8</v>
      </c>
      <c r="C30" s="379"/>
      <c r="D30" s="215"/>
      <c r="E30" s="59"/>
      <c r="F30" s="218"/>
      <c r="G30" s="218"/>
      <c r="H30" s="218"/>
    </row>
    <row r="31" spans="2:11" s="61" customFormat="1" ht="12" customHeight="1" x14ac:dyDescent="0.2">
      <c r="B31" s="57"/>
      <c r="C31" s="58" t="s">
        <v>9</v>
      </c>
      <c r="D31" s="58"/>
      <c r="E31" s="43"/>
      <c r="F31" s="218"/>
      <c r="G31" s="218"/>
      <c r="H31" s="218"/>
      <c r="I31" s="59"/>
    </row>
  </sheetData>
  <mergeCells count="27">
    <mergeCell ref="B30:C30"/>
    <mergeCell ref="D21:F21"/>
    <mergeCell ref="D20:F20"/>
    <mergeCell ref="D22:F22"/>
    <mergeCell ref="D23:F23"/>
    <mergeCell ref="B22:C22"/>
    <mergeCell ref="B23:C23"/>
    <mergeCell ref="E28:F28"/>
    <mergeCell ref="D29:F29"/>
    <mergeCell ref="B18:E18"/>
    <mergeCell ref="B20:C20"/>
    <mergeCell ref="B21:C21"/>
    <mergeCell ref="B8:F8"/>
    <mergeCell ref="E9:F9"/>
    <mergeCell ref="E14:F14"/>
    <mergeCell ref="E15:F15"/>
    <mergeCell ref="E16:F16"/>
    <mergeCell ref="E10:F10"/>
    <mergeCell ref="E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6:C27 D9:D14">
    <cfRule type="containsBlanks" dxfId="41" priority="14">
      <formula>LEN(TRIM(C9))=0</formula>
    </cfRule>
  </conditionalFormatting>
  <conditionalFormatting sqref="D20:F20">
    <cfRule type="containsBlanks" dxfId="40" priority="12">
      <formula>LEN(TRIM(D20))=0</formula>
    </cfRule>
  </conditionalFormatting>
  <conditionalFormatting sqref="D21:F21">
    <cfRule type="containsBlanks" dxfId="39" priority="11">
      <formula>LEN(TRIM(D21))=0</formula>
    </cfRule>
  </conditionalFormatting>
  <conditionalFormatting sqref="D22:F22">
    <cfRule type="containsBlanks" dxfId="38" priority="4">
      <formula>LEN(TRIM(D22))=0</formula>
    </cfRule>
  </conditionalFormatting>
  <conditionalFormatting sqref="D23:F23">
    <cfRule type="containsBlanks" dxfId="37" priority="13">
      <formula>LEN(TRIM(D23))=0</formula>
    </cfRule>
  </conditionalFormatting>
  <conditionalFormatting sqref="D15">
    <cfRule type="containsBlanks" dxfId="36" priority="2">
      <formula>LEN(TRIM(D15))=0</formula>
    </cfRule>
  </conditionalFormatting>
  <conditionalFormatting sqref="D16">
    <cfRule type="containsBlanks" dxfId="35" priority="1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3B5E9"/>
  </sheetPr>
  <dimension ref="B1:L6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18" customWidth="1"/>
    <col min="6" max="6" width="19.7109375" style="218" customWidth="1"/>
    <col min="7" max="7" width="12.7109375" style="218" customWidth="1"/>
    <col min="8" max="8" width="15.7109375" style="218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8" t="s">
        <v>10</v>
      </c>
      <c r="C1" s="358"/>
      <c r="D1" s="358"/>
      <c r="E1" s="358"/>
    </row>
    <row r="2" spans="2:12" ht="30" customHeight="1" x14ac:dyDescent="0.2">
      <c r="B2" s="359" t="str">
        <f>'Príloha č. 1'!B2:C2</f>
        <v>Chlopňové protézy a srdcové chlopne</v>
      </c>
      <c r="C2" s="359"/>
      <c r="D2" s="359"/>
      <c r="E2" s="359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60" t="s">
        <v>55</v>
      </c>
      <c r="C3" s="360"/>
      <c r="D3" s="360"/>
      <c r="E3" s="360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17"/>
      <c r="C4" s="217"/>
      <c r="D4" s="217"/>
      <c r="E4" s="217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61" t="s">
        <v>140</v>
      </c>
      <c r="C5" s="361"/>
      <c r="D5" s="362"/>
      <c r="E5" s="362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63" t="s">
        <v>52</v>
      </c>
      <c r="C6" s="364"/>
      <c r="D6" s="367" t="s">
        <v>53</v>
      </c>
      <c r="E6" s="368"/>
      <c r="F6" s="369"/>
    </row>
    <row r="7" spans="2:12" s="33" customFormat="1" ht="30" customHeight="1" thickBot="1" x14ac:dyDescent="0.3">
      <c r="B7" s="365"/>
      <c r="C7" s="366"/>
      <c r="D7" s="87" t="s">
        <v>59</v>
      </c>
      <c r="E7" s="370" t="s">
        <v>54</v>
      </c>
      <c r="F7" s="371"/>
    </row>
    <row r="8" spans="2:12" s="88" customFormat="1" ht="30" customHeight="1" thickBot="1" x14ac:dyDescent="0.3">
      <c r="B8" s="374" t="s">
        <v>141</v>
      </c>
      <c r="C8" s="375"/>
      <c r="D8" s="375"/>
      <c r="E8" s="387"/>
      <c r="F8" s="388"/>
    </row>
    <row r="9" spans="2:12" s="88" customFormat="1" ht="30" customHeight="1" x14ac:dyDescent="0.25">
      <c r="B9" s="269">
        <v>45658</v>
      </c>
      <c r="C9" s="274" t="s">
        <v>144</v>
      </c>
      <c r="D9" s="221"/>
      <c r="E9" s="389"/>
      <c r="F9" s="390"/>
    </row>
    <row r="10" spans="2:12" s="88" customFormat="1" ht="30" customHeight="1" x14ac:dyDescent="0.25">
      <c r="B10" s="270">
        <v>45689</v>
      </c>
      <c r="C10" s="275" t="s">
        <v>145</v>
      </c>
      <c r="D10" s="221"/>
      <c r="E10" s="389"/>
      <c r="F10" s="390"/>
    </row>
    <row r="11" spans="2:12" s="88" customFormat="1" ht="30" customHeight="1" x14ac:dyDescent="0.25">
      <c r="B11" s="270">
        <v>45717</v>
      </c>
      <c r="C11" s="275" t="s">
        <v>146</v>
      </c>
      <c r="D11" s="221"/>
      <c r="E11" s="389"/>
      <c r="F11" s="390"/>
    </row>
    <row r="12" spans="2:12" s="88" customFormat="1" ht="30" customHeight="1" x14ac:dyDescent="0.25">
      <c r="B12" s="270">
        <v>45748</v>
      </c>
      <c r="C12" s="275" t="s">
        <v>147</v>
      </c>
      <c r="D12" s="221"/>
      <c r="E12" s="389"/>
      <c r="F12" s="390"/>
    </row>
    <row r="13" spans="2:12" s="88" customFormat="1" ht="30" customHeight="1" x14ac:dyDescent="0.25">
      <c r="B13" s="270">
        <v>45778</v>
      </c>
      <c r="C13" s="275" t="s">
        <v>148</v>
      </c>
      <c r="D13" s="221"/>
      <c r="E13" s="389"/>
      <c r="F13" s="390"/>
    </row>
    <row r="14" spans="2:12" s="88" customFormat="1" ht="30" customHeight="1" x14ac:dyDescent="0.25">
      <c r="B14" s="270">
        <v>45809</v>
      </c>
      <c r="C14" s="275" t="s">
        <v>149</v>
      </c>
      <c r="D14" s="221"/>
      <c r="E14" s="389"/>
      <c r="F14" s="390"/>
    </row>
    <row r="15" spans="2:12" s="88" customFormat="1" ht="30" customHeight="1" x14ac:dyDescent="0.25">
      <c r="B15" s="272" t="s">
        <v>142</v>
      </c>
      <c r="C15" s="275" t="s">
        <v>150</v>
      </c>
      <c r="D15" s="221"/>
      <c r="E15" s="389"/>
      <c r="F15" s="390"/>
    </row>
    <row r="16" spans="2:12" s="88" customFormat="1" ht="30" customHeight="1" x14ac:dyDescent="0.25">
      <c r="B16" s="272" t="s">
        <v>143</v>
      </c>
      <c r="C16" s="275" t="s">
        <v>151</v>
      </c>
      <c r="D16" s="221"/>
      <c r="E16" s="389"/>
      <c r="F16" s="390"/>
    </row>
    <row r="17" spans="2:6" s="88" customFormat="1" ht="30" customHeight="1" x14ac:dyDescent="0.25">
      <c r="B17" s="270">
        <v>45839</v>
      </c>
      <c r="C17" s="275" t="s">
        <v>152</v>
      </c>
      <c r="D17" s="221"/>
      <c r="E17" s="389"/>
      <c r="F17" s="390"/>
    </row>
    <row r="18" spans="2:6" s="88" customFormat="1" ht="30" customHeight="1" x14ac:dyDescent="0.25">
      <c r="B18" s="270">
        <v>45870</v>
      </c>
      <c r="C18" s="275" t="s">
        <v>153</v>
      </c>
      <c r="D18" s="221"/>
      <c r="E18" s="389"/>
      <c r="F18" s="390"/>
    </row>
    <row r="19" spans="2:6" s="88" customFormat="1" ht="30" customHeight="1" x14ac:dyDescent="0.25">
      <c r="B19" s="270">
        <v>45901</v>
      </c>
      <c r="C19" s="275" t="s">
        <v>154</v>
      </c>
      <c r="D19" s="221"/>
      <c r="E19" s="389"/>
      <c r="F19" s="390"/>
    </row>
    <row r="20" spans="2:6" s="88" customFormat="1" ht="30" customHeight="1" x14ac:dyDescent="0.25">
      <c r="B20" s="270">
        <v>45931</v>
      </c>
      <c r="C20" s="275" t="s">
        <v>155</v>
      </c>
      <c r="D20" s="221"/>
      <c r="E20" s="389"/>
      <c r="F20" s="390"/>
    </row>
    <row r="21" spans="2:6" s="88" customFormat="1" ht="30" customHeight="1" x14ac:dyDescent="0.25">
      <c r="B21" s="270">
        <v>45962</v>
      </c>
      <c r="C21" s="275" t="s">
        <v>156</v>
      </c>
      <c r="D21" s="221"/>
      <c r="E21" s="389"/>
      <c r="F21" s="390"/>
    </row>
    <row r="22" spans="2:6" s="88" customFormat="1" ht="30" customHeight="1" x14ac:dyDescent="0.25">
      <c r="B22" s="270">
        <v>45992</v>
      </c>
      <c r="C22" s="275" t="s">
        <v>157</v>
      </c>
      <c r="D22" s="221"/>
      <c r="E22" s="389"/>
      <c r="F22" s="390"/>
    </row>
    <row r="23" spans="2:6" s="88" customFormat="1" ht="30" customHeight="1" x14ac:dyDescent="0.25">
      <c r="B23" s="273">
        <v>41275</v>
      </c>
      <c r="C23" s="275" t="s">
        <v>158</v>
      </c>
      <c r="D23" s="221"/>
      <c r="E23" s="389"/>
      <c r="F23" s="390"/>
    </row>
    <row r="24" spans="2:6" s="88" customFormat="1" ht="30" customHeight="1" x14ac:dyDescent="0.25">
      <c r="B24" s="394" t="s">
        <v>159</v>
      </c>
      <c r="C24" s="395"/>
      <c r="D24" s="395"/>
      <c r="E24" s="395"/>
      <c r="F24" s="396"/>
    </row>
    <row r="25" spans="2:6" s="88" customFormat="1" ht="30" customHeight="1" x14ac:dyDescent="0.25">
      <c r="B25" s="397" t="s">
        <v>160</v>
      </c>
      <c r="C25" s="398"/>
      <c r="D25" s="398"/>
      <c r="E25" s="398"/>
      <c r="F25" s="399"/>
    </row>
    <row r="26" spans="2:6" s="88" customFormat="1" ht="30" customHeight="1" x14ac:dyDescent="0.25">
      <c r="B26" s="276" t="s">
        <v>161</v>
      </c>
      <c r="C26" s="275" t="s">
        <v>144</v>
      </c>
      <c r="D26" s="223"/>
      <c r="E26" s="356"/>
      <c r="F26" s="357"/>
    </row>
    <row r="27" spans="2:6" s="88" customFormat="1" ht="30" customHeight="1" x14ac:dyDescent="0.25">
      <c r="B27" s="276" t="s">
        <v>162</v>
      </c>
      <c r="C27" s="275" t="s">
        <v>145</v>
      </c>
      <c r="D27" s="223"/>
      <c r="E27" s="356"/>
      <c r="F27" s="357"/>
    </row>
    <row r="28" spans="2:6" s="88" customFormat="1" ht="30" customHeight="1" x14ac:dyDescent="0.25">
      <c r="B28" s="276" t="s">
        <v>163</v>
      </c>
      <c r="C28" s="275" t="s">
        <v>146</v>
      </c>
      <c r="D28" s="223"/>
      <c r="E28" s="356"/>
      <c r="F28" s="357"/>
    </row>
    <row r="29" spans="2:6" s="88" customFormat="1" ht="30" customHeight="1" x14ac:dyDescent="0.25">
      <c r="B29" s="276" t="s">
        <v>164</v>
      </c>
      <c r="C29" s="275" t="s">
        <v>172</v>
      </c>
      <c r="D29" s="223"/>
      <c r="E29" s="356"/>
      <c r="F29" s="357"/>
    </row>
    <row r="30" spans="2:6" s="88" customFormat="1" ht="30" customHeight="1" x14ac:dyDescent="0.25">
      <c r="B30" s="276" t="s">
        <v>165</v>
      </c>
      <c r="C30" s="275" t="s">
        <v>152</v>
      </c>
      <c r="D30" s="223"/>
      <c r="E30" s="356"/>
      <c r="F30" s="357"/>
    </row>
    <row r="31" spans="2:6" s="88" customFormat="1" ht="30" customHeight="1" x14ac:dyDescent="0.25">
      <c r="B31" s="276" t="s">
        <v>166</v>
      </c>
      <c r="C31" s="275" t="s">
        <v>153</v>
      </c>
      <c r="D31" s="223"/>
      <c r="E31" s="356"/>
      <c r="F31" s="357"/>
    </row>
    <row r="32" spans="2:6" s="88" customFormat="1" ht="30" customHeight="1" x14ac:dyDescent="0.25">
      <c r="B32" s="276" t="s">
        <v>167</v>
      </c>
      <c r="C32" s="275" t="s">
        <v>173</v>
      </c>
      <c r="D32" s="223"/>
      <c r="E32" s="356"/>
      <c r="F32" s="357"/>
    </row>
    <row r="33" spans="2:6" s="88" customFormat="1" ht="30" customHeight="1" x14ac:dyDescent="0.25">
      <c r="B33" s="276" t="s">
        <v>168</v>
      </c>
      <c r="C33" s="275" t="s">
        <v>155</v>
      </c>
      <c r="D33" s="223"/>
      <c r="E33" s="356"/>
      <c r="F33" s="357"/>
    </row>
    <row r="34" spans="2:6" s="88" customFormat="1" ht="30" customHeight="1" x14ac:dyDescent="0.25">
      <c r="B34" s="276" t="s">
        <v>169</v>
      </c>
      <c r="C34" s="275" t="s">
        <v>156</v>
      </c>
      <c r="D34" s="223"/>
      <c r="E34" s="356"/>
      <c r="F34" s="357"/>
    </row>
    <row r="35" spans="2:6" s="88" customFormat="1" ht="30" customHeight="1" x14ac:dyDescent="0.25">
      <c r="B35" s="276" t="s">
        <v>170</v>
      </c>
      <c r="C35" s="275" t="s">
        <v>174</v>
      </c>
      <c r="D35" s="223"/>
      <c r="E35" s="356"/>
      <c r="F35" s="357"/>
    </row>
    <row r="36" spans="2:6" s="88" customFormat="1" ht="30" customHeight="1" x14ac:dyDescent="0.25">
      <c r="B36" s="276" t="s">
        <v>171</v>
      </c>
      <c r="C36" s="275" t="s">
        <v>148</v>
      </c>
      <c r="D36" s="223"/>
      <c r="E36" s="356"/>
      <c r="F36" s="357"/>
    </row>
    <row r="37" spans="2:6" s="88" customFormat="1" ht="30" customHeight="1" x14ac:dyDescent="0.25">
      <c r="B37" s="400" t="s">
        <v>175</v>
      </c>
      <c r="C37" s="401"/>
      <c r="D37" s="401"/>
      <c r="E37" s="401"/>
      <c r="F37" s="402"/>
    </row>
    <row r="38" spans="2:6" s="88" customFormat="1" ht="30" customHeight="1" x14ac:dyDescent="0.25">
      <c r="B38" s="276" t="s">
        <v>176</v>
      </c>
      <c r="C38" s="275" t="s">
        <v>144</v>
      </c>
      <c r="D38" s="223"/>
      <c r="E38" s="356"/>
      <c r="F38" s="357"/>
    </row>
    <row r="39" spans="2:6" s="88" customFormat="1" ht="30" customHeight="1" x14ac:dyDescent="0.25">
      <c r="B39" s="276" t="s">
        <v>177</v>
      </c>
      <c r="C39" s="275" t="s">
        <v>145</v>
      </c>
      <c r="D39" s="223"/>
      <c r="E39" s="356"/>
      <c r="F39" s="357"/>
    </row>
    <row r="40" spans="2:6" s="88" customFormat="1" ht="30" customHeight="1" x14ac:dyDescent="0.25">
      <c r="B40" s="276" t="s">
        <v>178</v>
      </c>
      <c r="C40" s="275" t="s">
        <v>146</v>
      </c>
      <c r="D40" s="223"/>
      <c r="E40" s="356"/>
      <c r="F40" s="357"/>
    </row>
    <row r="41" spans="2:6" s="88" customFormat="1" ht="30" customHeight="1" x14ac:dyDescent="0.25">
      <c r="B41" s="276" t="s">
        <v>179</v>
      </c>
      <c r="C41" s="275" t="s">
        <v>188</v>
      </c>
      <c r="D41" s="223"/>
      <c r="E41" s="356"/>
      <c r="F41" s="357"/>
    </row>
    <row r="42" spans="2:6" s="88" customFormat="1" ht="30" customHeight="1" x14ac:dyDescent="0.25">
      <c r="B42" s="276" t="s">
        <v>180</v>
      </c>
      <c r="C42" s="275" t="s">
        <v>153</v>
      </c>
      <c r="D42" s="223"/>
      <c r="E42" s="356"/>
      <c r="F42" s="357"/>
    </row>
    <row r="43" spans="2:6" s="88" customFormat="1" ht="30" customHeight="1" x14ac:dyDescent="0.25">
      <c r="B43" s="276" t="s">
        <v>181</v>
      </c>
      <c r="C43" s="275" t="s">
        <v>174</v>
      </c>
      <c r="D43" s="223"/>
      <c r="E43" s="356"/>
      <c r="F43" s="357"/>
    </row>
    <row r="44" spans="2:6" s="88" customFormat="1" ht="30" customHeight="1" x14ac:dyDescent="0.25">
      <c r="B44" s="276" t="s">
        <v>182</v>
      </c>
      <c r="C44" s="275" t="s">
        <v>148</v>
      </c>
      <c r="D44" s="223"/>
      <c r="E44" s="356"/>
      <c r="F44" s="357"/>
    </row>
    <row r="45" spans="2:6" s="88" customFormat="1" ht="30" customHeight="1" x14ac:dyDescent="0.25">
      <c r="B45" s="276" t="s">
        <v>183</v>
      </c>
      <c r="C45" s="275" t="s">
        <v>173</v>
      </c>
      <c r="D45" s="223"/>
      <c r="E45" s="356"/>
      <c r="F45" s="357"/>
    </row>
    <row r="46" spans="2:6" s="88" customFormat="1" ht="30" customHeight="1" x14ac:dyDescent="0.25">
      <c r="B46" s="276" t="s">
        <v>184</v>
      </c>
      <c r="C46" s="275" t="s">
        <v>155</v>
      </c>
      <c r="D46" s="223"/>
      <c r="E46" s="356"/>
      <c r="F46" s="357"/>
    </row>
    <row r="47" spans="2:6" s="88" customFormat="1" ht="30" customHeight="1" x14ac:dyDescent="0.25">
      <c r="B47" s="276" t="s">
        <v>185</v>
      </c>
      <c r="C47" s="275" t="s">
        <v>156</v>
      </c>
      <c r="D47" s="223"/>
      <c r="E47" s="377"/>
      <c r="F47" s="378"/>
    </row>
    <row r="48" spans="2:6" s="88" customFormat="1" ht="30" customHeight="1" x14ac:dyDescent="0.25">
      <c r="B48" s="276" t="s">
        <v>186</v>
      </c>
      <c r="C48" s="275" t="s">
        <v>157</v>
      </c>
      <c r="D48" s="223"/>
      <c r="E48" s="356"/>
      <c r="F48" s="357"/>
    </row>
    <row r="49" spans="2:11" s="88" customFormat="1" ht="30" customHeight="1" thickBot="1" x14ac:dyDescent="0.3">
      <c r="B49" s="277" t="s">
        <v>187</v>
      </c>
      <c r="C49" s="278" t="s">
        <v>158</v>
      </c>
      <c r="D49" s="222"/>
      <c r="E49" s="391"/>
      <c r="F49" s="392"/>
    </row>
    <row r="50" spans="2:11" s="88" customFormat="1" ht="24.95" customHeight="1" x14ac:dyDescent="0.25">
      <c r="B50" s="403"/>
      <c r="C50" s="403"/>
      <c r="D50" s="403"/>
      <c r="E50" s="403"/>
      <c r="F50" s="403"/>
    </row>
    <row r="51" spans="2:11" s="88" customFormat="1" ht="12" customHeight="1" x14ac:dyDescent="0.25">
      <c r="B51" s="93"/>
      <c r="C51" s="94"/>
      <c r="D51" s="95"/>
      <c r="E51" s="96"/>
    </row>
    <row r="52" spans="2:11" s="18" customFormat="1" ht="20.100000000000001" customHeight="1" x14ac:dyDescent="0.25">
      <c r="B52" s="380" t="s">
        <v>35</v>
      </c>
      <c r="C52" s="380"/>
      <c r="D52" s="380"/>
      <c r="E52" s="380"/>
      <c r="F52" s="91"/>
      <c r="G52" s="91"/>
      <c r="H52" s="91"/>
      <c r="I52" s="91"/>
      <c r="J52" s="91"/>
      <c r="K52" s="91"/>
    </row>
    <row r="53" spans="2:11" s="18" customFormat="1" ht="20.100000000000001" customHeight="1" x14ac:dyDescent="0.25">
      <c r="B53" s="130"/>
      <c r="C53" s="130"/>
      <c r="D53" s="130"/>
      <c r="E53" s="130"/>
      <c r="F53" s="91"/>
      <c r="G53" s="91"/>
      <c r="H53" s="91"/>
      <c r="I53" s="91"/>
      <c r="J53" s="91"/>
      <c r="K53" s="91"/>
    </row>
    <row r="54" spans="2:11" s="54" customFormat="1" ht="30" customHeight="1" x14ac:dyDescent="0.25">
      <c r="B54" s="381" t="s">
        <v>105</v>
      </c>
      <c r="C54" s="381"/>
      <c r="D54" s="393" t="str">
        <f>IF('Príloha č. 1'!$D$7="","",'Príloha č. 1'!$D$7)</f>
        <v/>
      </c>
      <c r="E54" s="393"/>
      <c r="F54" s="393"/>
      <c r="H54" s="55"/>
    </row>
    <row r="55" spans="2:11" s="54" customFormat="1" ht="15" customHeight="1" x14ac:dyDescent="0.25">
      <c r="B55" s="383" t="s">
        <v>106</v>
      </c>
      <c r="C55" s="383"/>
      <c r="D55" s="381" t="str">
        <f>IF('Príloha č. 1'!$D$8="","",'Príloha č. 1'!$D$8)</f>
        <v/>
      </c>
      <c r="E55" s="381"/>
      <c r="F55" s="381"/>
    </row>
    <row r="56" spans="2:11" s="54" customFormat="1" ht="15" customHeight="1" x14ac:dyDescent="0.25">
      <c r="B56" s="383" t="s">
        <v>1</v>
      </c>
      <c r="C56" s="383"/>
      <c r="D56" s="381" t="str">
        <f>IF('Príloha č. 1'!D9:E9="","",'Príloha č. 1'!D9:E9)</f>
        <v/>
      </c>
      <c r="E56" s="381"/>
      <c r="F56" s="381"/>
    </row>
    <row r="57" spans="2:11" s="54" customFormat="1" ht="15" customHeight="1" x14ac:dyDescent="0.25">
      <c r="B57" s="383" t="s">
        <v>2</v>
      </c>
      <c r="C57" s="383"/>
      <c r="D57" s="381" t="str">
        <f>IF('Príloha č. 1'!D10:E10="","",'Príloha č. 1'!D10:E10)</f>
        <v/>
      </c>
      <c r="E57" s="381"/>
      <c r="F57" s="381"/>
    </row>
    <row r="60" spans="2:11" ht="15" customHeight="1" x14ac:dyDescent="0.2">
      <c r="B60" s="34" t="s">
        <v>6</v>
      </c>
      <c r="C60" s="92" t="str">
        <f>IF('Príloha č. 1'!C24:C24="","",'Príloha č. 1'!C24:C24)</f>
        <v/>
      </c>
      <c r="D60" s="218"/>
      <c r="F60" s="34"/>
      <c r="G60" s="34"/>
      <c r="H60" s="34"/>
    </row>
    <row r="61" spans="2:11" ht="15" customHeight="1" x14ac:dyDescent="0.2">
      <c r="B61" s="34" t="s">
        <v>7</v>
      </c>
      <c r="C61" s="27" t="str">
        <f>IF('Príloha č. 1'!C25:C25="","",'Príloha č. 1'!C25:C25)</f>
        <v/>
      </c>
      <c r="D61" s="218"/>
      <c r="F61" s="34"/>
      <c r="G61" s="34"/>
      <c r="H61" s="34"/>
    </row>
    <row r="62" spans="2:11" ht="39.950000000000003" customHeight="1" x14ac:dyDescent="0.2">
      <c r="E62" s="385"/>
      <c r="F62" s="385"/>
    </row>
    <row r="63" spans="2:11" ht="45" customHeight="1" x14ac:dyDescent="0.2">
      <c r="D63" s="386" t="s">
        <v>87</v>
      </c>
      <c r="E63" s="386"/>
      <c r="F63" s="386"/>
      <c r="G63" s="59"/>
      <c r="H63" s="59"/>
    </row>
    <row r="64" spans="2:11" s="56" customFormat="1" x14ac:dyDescent="0.2">
      <c r="B64" s="379" t="s">
        <v>8</v>
      </c>
      <c r="C64" s="379"/>
      <c r="D64" s="215"/>
      <c r="E64" s="59"/>
      <c r="F64" s="218"/>
      <c r="G64" s="218"/>
      <c r="H64" s="218"/>
    </row>
    <row r="65" spans="2:9" s="61" customFormat="1" ht="12" customHeight="1" x14ac:dyDescent="0.2">
      <c r="B65" s="57"/>
      <c r="C65" s="58" t="s">
        <v>9</v>
      </c>
      <c r="D65" s="58"/>
      <c r="E65" s="43"/>
      <c r="F65" s="218"/>
      <c r="G65" s="218"/>
      <c r="H65" s="218"/>
      <c r="I65" s="59"/>
    </row>
  </sheetData>
  <mergeCells count="62">
    <mergeCell ref="E48:F48"/>
    <mergeCell ref="E49:F49"/>
    <mergeCell ref="B50:F50"/>
    <mergeCell ref="B57:C57"/>
    <mergeCell ref="E62:F62"/>
    <mergeCell ref="B52:E52"/>
    <mergeCell ref="B64:C64"/>
    <mergeCell ref="D54:F54"/>
    <mergeCell ref="D55:F55"/>
    <mergeCell ref="D56:F56"/>
    <mergeCell ref="D57:F57"/>
    <mergeCell ref="B54:C54"/>
    <mergeCell ref="B55:C55"/>
    <mergeCell ref="B56:C56"/>
    <mergeCell ref="D63:F63"/>
    <mergeCell ref="E47:F47"/>
    <mergeCell ref="B1:E1"/>
    <mergeCell ref="B2:E2"/>
    <mergeCell ref="B3:E3"/>
    <mergeCell ref="B5:E5"/>
    <mergeCell ref="B6:C7"/>
    <mergeCell ref="D6:F6"/>
    <mergeCell ref="E7:F7"/>
    <mergeCell ref="B8:F8"/>
    <mergeCell ref="E9:F9"/>
    <mergeCell ref="B24:F24"/>
    <mergeCell ref="B25:F25"/>
    <mergeCell ref="B37:F3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8:F38"/>
    <mergeCell ref="E44:F44"/>
    <mergeCell ref="E45:F45"/>
    <mergeCell ref="E46:F46"/>
    <mergeCell ref="E39:F39"/>
    <mergeCell ref="E40:F40"/>
    <mergeCell ref="E41:F41"/>
    <mergeCell ref="E42:F42"/>
    <mergeCell ref="E43:F43"/>
  </mergeCells>
  <conditionalFormatting sqref="C60:C61 D9:D23 D47 D26:D36 D38:D45">
    <cfRule type="containsBlanks" dxfId="34" priority="17">
      <formula>LEN(TRIM(C9))=0</formula>
    </cfRule>
  </conditionalFormatting>
  <conditionalFormatting sqref="D54:F54">
    <cfRule type="containsBlanks" dxfId="33" priority="16">
      <formula>LEN(TRIM(D54))=0</formula>
    </cfRule>
  </conditionalFormatting>
  <conditionalFormatting sqref="D55:F55">
    <cfRule type="containsBlanks" dxfId="32" priority="15">
      <formula>LEN(TRIM(D55))=0</formula>
    </cfRule>
  </conditionalFormatting>
  <conditionalFormatting sqref="D56:F56">
    <cfRule type="containsBlanks" dxfId="31" priority="7">
      <formula>LEN(TRIM(D56))=0</formula>
    </cfRule>
  </conditionalFormatting>
  <conditionalFormatting sqref="D57:F57">
    <cfRule type="containsBlanks" dxfId="30" priority="14">
      <formula>LEN(TRIM(D57))=0</formula>
    </cfRule>
  </conditionalFormatting>
  <conditionalFormatting sqref="D46">
    <cfRule type="containsBlanks" dxfId="29" priority="5">
      <formula>LEN(TRIM(D46))=0</formula>
    </cfRule>
  </conditionalFormatting>
  <conditionalFormatting sqref="D48">
    <cfRule type="containsBlanks" dxfId="28" priority="2">
      <formula>LEN(TRIM(D48))=0</formula>
    </cfRule>
  </conditionalFormatting>
  <conditionalFormatting sqref="D49">
    <cfRule type="containsBlanks" dxfId="27" priority="1">
      <formula>LEN(TRIM(D49))=0</formula>
    </cfRule>
  </conditionalFormatting>
  <pageMargins left="0.98425196850393704" right="0.78740157480314965" top="0.98425196850393704" bottom="0.78740157480314965" header="0.31496062992125984" footer="0.31496062992125984"/>
  <pageSetup paperSize="9" scale="60" orientation="portrait" r:id="rId1"/>
  <headerFooter>
    <oddHeader>&amp;L&amp;"Arial,Tučné"&amp;10Príloha č. 5 SP (Príloha č. 1 RD)&amp;"Arial,Normálne"
Špecifikácia predmetu zákazky</oddHeader>
  </headerFooter>
  <rowBreaks count="1" manualBreakCount="1">
    <brk id="3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40.140625" style="34" customWidth="1"/>
    <col min="4" max="4" width="10.42578125" style="34" customWidth="1"/>
    <col min="5" max="5" width="15" style="136" customWidth="1"/>
    <col min="6" max="12" width="15.7109375" style="34" customWidth="1"/>
    <col min="13" max="16384" width="9.140625" style="34"/>
  </cols>
  <sheetData>
    <row r="1" spans="2:24" ht="15" customHeight="1" x14ac:dyDescent="0.2">
      <c r="B1" s="358" t="s">
        <v>10</v>
      </c>
      <c r="C1" s="358"/>
    </row>
    <row r="2" spans="2:24" ht="37.5" customHeight="1" x14ac:dyDescent="0.2">
      <c r="B2" s="359" t="str">
        <f>'Príloha č. 1'!B2:C2</f>
        <v>Chlopňové protézy a srdcové chlopne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2:24" s="35" customFormat="1" ht="42" customHeight="1" x14ac:dyDescent="0.25">
      <c r="B3" s="360" t="s">
        <v>41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2:24" s="21" customFormat="1" ht="41.25" customHeight="1" thickBot="1" x14ac:dyDescent="0.25">
      <c r="B4" s="409" t="s">
        <v>190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N4" s="36"/>
      <c r="O4" s="36"/>
      <c r="R4" s="36"/>
      <c r="S4" s="36"/>
      <c r="X4" s="36"/>
    </row>
    <row r="5" spans="2:24" s="37" customFormat="1" ht="26.25" customHeight="1" x14ac:dyDescent="0.25">
      <c r="B5" s="410" t="s">
        <v>37</v>
      </c>
      <c r="C5" s="412" t="s">
        <v>68</v>
      </c>
      <c r="D5" s="414" t="s">
        <v>38</v>
      </c>
      <c r="E5" s="416" t="s">
        <v>189</v>
      </c>
      <c r="F5" s="418" t="s">
        <v>60</v>
      </c>
      <c r="G5" s="419"/>
      <c r="H5" s="419"/>
      <c r="I5" s="419"/>
      <c r="J5" s="420" t="s">
        <v>67</v>
      </c>
      <c r="K5" s="421"/>
      <c r="L5" s="422"/>
    </row>
    <row r="6" spans="2:24" s="37" customFormat="1" ht="38.25" customHeight="1" x14ac:dyDescent="0.25">
      <c r="B6" s="411"/>
      <c r="C6" s="413"/>
      <c r="D6" s="415"/>
      <c r="E6" s="417"/>
      <c r="F6" s="141" t="s">
        <v>39</v>
      </c>
      <c r="G6" s="141" t="s">
        <v>61</v>
      </c>
      <c r="H6" s="142" t="s">
        <v>192</v>
      </c>
      <c r="I6" s="143" t="s">
        <v>40</v>
      </c>
      <c r="J6" s="144" t="s">
        <v>39</v>
      </c>
      <c r="K6" s="142" t="s">
        <v>66</v>
      </c>
      <c r="L6" s="145" t="s">
        <v>40</v>
      </c>
    </row>
    <row r="7" spans="2:24" s="43" customFormat="1" ht="12" customHeight="1" x14ac:dyDescent="0.25">
      <c r="B7" s="63" t="s">
        <v>24</v>
      </c>
      <c r="C7" s="40" t="s">
        <v>25</v>
      </c>
      <c r="D7" s="41" t="s">
        <v>26</v>
      </c>
      <c r="E7" s="42" t="s">
        <v>27</v>
      </c>
      <c r="F7" s="66" t="s">
        <v>28</v>
      </c>
      <c r="G7" s="107" t="s">
        <v>29</v>
      </c>
      <c r="H7" s="67" t="s">
        <v>30</v>
      </c>
      <c r="I7" s="69" t="s">
        <v>31</v>
      </c>
      <c r="J7" s="70" t="s">
        <v>32</v>
      </c>
      <c r="K7" s="108" t="s">
        <v>33</v>
      </c>
      <c r="L7" s="68" t="s">
        <v>48</v>
      </c>
    </row>
    <row r="8" spans="2:24" s="45" customFormat="1" ht="51.75" customHeight="1" thickBot="1" x14ac:dyDescent="0.3">
      <c r="B8" s="64" t="s">
        <v>24</v>
      </c>
      <c r="C8" s="128" t="s">
        <v>191</v>
      </c>
      <c r="D8" s="44" t="s">
        <v>36</v>
      </c>
      <c r="E8" s="137">
        <v>100</v>
      </c>
      <c r="F8" s="158"/>
      <c r="G8" s="214"/>
      <c r="H8" s="157">
        <f>F8*G8</f>
        <v>0</v>
      </c>
      <c r="I8" s="160">
        <f>F8+H8</f>
        <v>0</v>
      </c>
      <c r="J8" s="213">
        <f>E8*F8</f>
        <v>0</v>
      </c>
      <c r="K8" s="161">
        <f>G8*J8</f>
        <v>0</v>
      </c>
      <c r="L8" s="159">
        <f>J8+K8</f>
        <v>0</v>
      </c>
    </row>
    <row r="9" spans="2:24" s="65" customFormat="1" ht="22.5" customHeight="1" thickBot="1" x14ac:dyDescent="0.3">
      <c r="B9" s="109"/>
      <c r="C9" s="109"/>
      <c r="D9" s="109"/>
      <c r="E9" s="135"/>
      <c r="F9" s="406" t="s">
        <v>65</v>
      </c>
      <c r="G9" s="406"/>
      <c r="H9" s="406"/>
      <c r="I9" s="406"/>
      <c r="J9" s="225">
        <f>SUM(J8:J8)</f>
        <v>0</v>
      </c>
      <c r="K9" s="109"/>
      <c r="L9" s="224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80" t="s">
        <v>35</v>
      </c>
      <c r="C11" s="380"/>
      <c r="D11" s="380"/>
      <c r="E11" s="380"/>
      <c r="F11" s="380"/>
      <c r="G11" s="380"/>
      <c r="H11" s="380"/>
    </row>
    <row r="12" spans="2:24" s="18" customFormat="1" ht="9" customHeight="1" x14ac:dyDescent="0.25">
      <c r="B12" s="134"/>
      <c r="C12" s="134"/>
      <c r="D12" s="134"/>
      <c r="E12" s="138"/>
      <c r="F12" s="134"/>
      <c r="G12" s="134"/>
      <c r="H12" s="134"/>
    </row>
    <row r="13" spans="2:24" s="54" customFormat="1" ht="15.75" customHeight="1" x14ac:dyDescent="0.25">
      <c r="B13" s="381" t="s">
        <v>105</v>
      </c>
      <c r="C13" s="381"/>
      <c r="D13" s="407" t="str">
        <f>IF('Príloha č. 1'!$D$7="","",'Príloha č. 1'!$D$7)</f>
        <v/>
      </c>
      <c r="E13" s="407"/>
      <c r="F13" s="407"/>
      <c r="G13" s="407"/>
      <c r="H13" s="407"/>
    </row>
    <row r="14" spans="2:24" s="54" customFormat="1" ht="15.75" customHeight="1" x14ac:dyDescent="0.25">
      <c r="B14" s="383" t="s">
        <v>106</v>
      </c>
      <c r="C14" s="383"/>
      <c r="D14" s="408" t="str">
        <f>IF('Príloha č. 1'!$D$8="","",'Príloha č. 1'!$D$8)</f>
        <v/>
      </c>
      <c r="E14" s="408"/>
      <c r="F14" s="408"/>
      <c r="G14" s="408"/>
      <c r="H14" s="408"/>
    </row>
    <row r="15" spans="2:24" s="54" customFormat="1" ht="15.75" customHeight="1" x14ac:dyDescent="0.25">
      <c r="B15" s="383" t="s">
        <v>1</v>
      </c>
      <c r="C15" s="383"/>
      <c r="D15" s="404" t="str">
        <f>IF('Príloha č. 1'!D9:E9="","",'Príloha č. 1'!D9:E9)</f>
        <v/>
      </c>
      <c r="E15" s="404"/>
      <c r="F15" s="404"/>
      <c r="G15" s="404"/>
      <c r="H15" s="404"/>
    </row>
    <row r="16" spans="2:24" s="54" customFormat="1" ht="15.75" customHeight="1" x14ac:dyDescent="0.25">
      <c r="B16" s="383" t="s">
        <v>2</v>
      </c>
      <c r="C16" s="383"/>
      <c r="D16" s="404" t="str">
        <f>IF('Príloha č. 1'!D10:E10="","",'Príloha č. 1'!D10:E10)</f>
        <v/>
      </c>
      <c r="E16" s="404"/>
      <c r="F16" s="404"/>
      <c r="G16" s="404"/>
      <c r="H16" s="404"/>
    </row>
    <row r="19" spans="2:12" ht="15.75" customHeight="1" x14ac:dyDescent="0.2">
      <c r="B19" s="34" t="s">
        <v>6</v>
      </c>
      <c r="C19" s="106" t="str">
        <f>IF('Príloha č. 1'!C24:C24="","",'Príloha č. 1'!C24:C24)</f>
        <v/>
      </c>
    </row>
    <row r="20" spans="2:12" ht="15.75" customHeight="1" x14ac:dyDescent="0.2">
      <c r="B20" s="34" t="s">
        <v>7</v>
      </c>
      <c r="C20" s="27" t="str">
        <f>IF('Príloha č. 1'!C25:C25="","",'Príloha č. 1'!C25:C25)</f>
        <v/>
      </c>
    </row>
    <row r="21" spans="2:12" ht="12.75" customHeight="1" x14ac:dyDescent="0.2">
      <c r="G21" s="140"/>
      <c r="H21" s="140"/>
      <c r="I21" s="140"/>
      <c r="J21" s="105"/>
      <c r="K21" s="105"/>
      <c r="L21" s="105"/>
    </row>
    <row r="22" spans="2:12" ht="33.75" customHeight="1" x14ac:dyDescent="0.2">
      <c r="G22" s="405" t="s">
        <v>87</v>
      </c>
      <c r="H22" s="405"/>
      <c r="I22" s="405"/>
      <c r="J22" s="405"/>
      <c r="K22" s="246"/>
      <c r="L22" s="246"/>
    </row>
    <row r="23" spans="2:12" s="56" customFormat="1" ht="11.25" x14ac:dyDescent="0.2">
      <c r="B23" s="379" t="s">
        <v>8</v>
      </c>
      <c r="C23" s="379"/>
      <c r="E23" s="139"/>
    </row>
    <row r="24" spans="2:12" s="61" customFormat="1" ht="12" customHeight="1" x14ac:dyDescent="0.2">
      <c r="B24" s="57"/>
      <c r="C24" s="58" t="s">
        <v>9</v>
      </c>
      <c r="D24" s="59"/>
      <c r="E24" s="60"/>
    </row>
  </sheetData>
  <mergeCells count="22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J22"/>
  </mergeCells>
  <conditionalFormatting sqref="J10:K10">
    <cfRule type="cellIs" dxfId="26" priority="4" operator="greaterThan">
      <formula>2560820</formula>
    </cfRule>
  </conditionalFormatting>
  <conditionalFormatting sqref="C19:C20">
    <cfRule type="containsBlanks" dxfId="25" priority="6">
      <formula>LEN(TRIM(C19))=0</formula>
    </cfRule>
  </conditionalFormatting>
  <conditionalFormatting sqref="F10:G10">
    <cfRule type="cellIs" dxfId="24" priority="2" operator="greaterThan">
      <formula>2560820</formula>
    </cfRule>
  </conditionalFormatting>
  <conditionalFormatting sqref="D13:H16">
    <cfRule type="containsBlanks" dxfId="23" priority="5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1" orientation="landscape" r:id="rId1"/>
  <headerFooter>
    <oddHeader>&amp;L&amp;"Arial,Tučné"&amp;10Príloha č. 6 SP&amp;"Arial,Normálne"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18</vt:i4>
      </vt:variant>
    </vt:vector>
  </HeadingPairs>
  <TitlesOfParts>
    <vt:vector size="36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 </vt:lpstr>
      <vt:lpstr> Príloha č. 6 - časť 1</vt:lpstr>
      <vt:lpstr> Príloha č. 6 - časť 2</vt:lpstr>
      <vt:lpstr> Príloha č. 6 - časť 3</vt:lpstr>
      <vt:lpstr> Príloha č. 6 - časť 4</vt:lpstr>
      <vt:lpstr>Príloha č. 7 - časť 1 </vt:lpstr>
      <vt:lpstr>Príloha č. 7 - časť 2</vt:lpstr>
      <vt:lpstr>Príloha č. 7 - časť 3</vt:lpstr>
      <vt:lpstr>Príloha č. 7 - časť 4 </vt:lpstr>
      <vt:lpstr>Príloha č. 8</vt:lpstr>
      <vt:lpstr>Príloha č. 9</vt:lpstr>
      <vt:lpstr>' Príloha č. 6 - časť 1'!Oblasť_tlače</vt:lpstr>
      <vt:lpstr>' Príloha č. 6 - časť 2'!Oblasť_tlače</vt:lpstr>
      <vt:lpstr>' Príloha č. 6 - časť 3'!Oblasť_tlače</vt:lpstr>
      <vt:lpstr>' Príloha č. 6 - časť 4'!Oblasť_tlače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 '!Oblasť_tlače</vt:lpstr>
      <vt:lpstr>'Príloha č. 7 - časť 1 '!Oblasť_tlače</vt:lpstr>
      <vt:lpstr>'Príloha č. 7 - časť 2'!Oblasť_tlače</vt:lpstr>
      <vt:lpstr>'Príloha č. 7 - časť 3'!Oblasť_tlače</vt:lpstr>
      <vt:lpstr>'Príloha č. 7 - časť 4 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2026-01-28T13:30:04Z</cp:lastPrinted>
  <dcterms:created xsi:type="dcterms:W3CDTF">2015-02-18T09:10:07Z</dcterms:created>
  <dcterms:modified xsi:type="dcterms:W3CDTF">2026-01-28T13:30:12Z</dcterms:modified>
</cp:coreProperties>
</file>