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525" windowWidth="20730" windowHeight="11760"/>
  </bookViews>
  <sheets>
    <sheet name="Rekapitulácia stavby_VV" sheetId="2" r:id="rId1"/>
  </sheets>
  <definedNames>
    <definedName name="_xlnm.Print_Titles" localSheetId="0">'Rekapitulácia stavby_VV'!$85:$85</definedName>
    <definedName name="_xlnm.Print_Area" localSheetId="0">'Rekapitulácia stavby_VV'!$C$4:$AP$70,'Rekapitulácia stavby_VV'!$C$76:$AP$94</definedName>
  </definedNames>
  <calcPr calcId="145621"/>
</workbook>
</file>

<file path=xl/calcChain.xml><?xml version="1.0" encoding="utf-8"?>
<calcChain xmlns="http://schemas.openxmlformats.org/spreadsheetml/2006/main">
  <c r="BD90" i="2" l="1"/>
  <c r="BC90" i="2"/>
  <c r="BB90" i="2"/>
  <c r="BA90" i="2"/>
  <c r="AZ90" i="2"/>
  <c r="AY90" i="2"/>
  <c r="AX90" i="2"/>
  <c r="AW90" i="2"/>
  <c r="AV90" i="2"/>
  <c r="AU90" i="2"/>
  <c r="AT90" i="2"/>
  <c r="AS90" i="2"/>
  <c r="BD89" i="2"/>
  <c r="BC89" i="2"/>
  <c r="BC87" i="2" s="1"/>
  <c r="BB89" i="2"/>
  <c r="BA89" i="2"/>
  <c r="AZ89" i="2"/>
  <c r="AY89" i="2"/>
  <c r="AX89" i="2"/>
  <c r="AW89" i="2"/>
  <c r="AV89" i="2"/>
  <c r="AU89" i="2"/>
  <c r="AU87" i="2" s="1"/>
  <c r="AT89" i="2"/>
  <c r="AS89" i="2"/>
  <c r="BD88" i="2"/>
  <c r="BC88" i="2"/>
  <c r="BB88" i="2"/>
  <c r="BA88" i="2"/>
  <c r="AZ88" i="2"/>
  <c r="AY88" i="2"/>
  <c r="AX88" i="2"/>
  <c r="AW88" i="2"/>
  <c r="AV88" i="2"/>
  <c r="AT88" i="2" s="1"/>
  <c r="AU88" i="2"/>
  <c r="AS88" i="2"/>
  <c r="BD87" i="2"/>
  <c r="BB87" i="2"/>
  <c r="BA87" i="2"/>
  <c r="AZ87" i="2"/>
  <c r="AX87" i="2"/>
  <c r="AV87" i="2"/>
  <c r="AT87" i="2" s="1"/>
  <c r="AS87" i="2"/>
  <c r="L82" i="2"/>
  <c r="AM80" i="2"/>
  <c r="L80" i="2"/>
  <c r="L78" i="2"/>
  <c r="L77" i="2"/>
  <c r="W35" i="2"/>
  <c r="W33" i="2"/>
  <c r="AK37" i="2" l="1"/>
  <c r="W34" i="2"/>
  <c r="AY87" i="2"/>
  <c r="AW87" i="2"/>
</calcChain>
</file>

<file path=xl/sharedStrings.xml><?xml version="1.0" encoding="utf-8"?>
<sst xmlns="http://schemas.openxmlformats.org/spreadsheetml/2006/main" count="157" uniqueCount="93">
  <si>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</si>
  <si>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</si>
  <si>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</si>
  <si>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</si>
  <si>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</si>
  <si>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</si>
  <si>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</si>
  <si>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</si>
  <si>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</si>
  <si>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</si>
  <si>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</si>
  <si>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</si>
  <si>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</si>
  <si>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</si>
  <si>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0022-2017</t>
  </si>
  <si>
    <t>Stavba:</t>
  </si>
  <si>
    <t>Revitalizácia vymedzeného územia Štrky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</si>
  <si>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</si>
  <si>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</si>
  <si>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</si>
  <si>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</si>
  <si>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</si>
  <si>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</si>
  <si>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</si>
  <si>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</si>
  <si>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</si>
  <si>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</si>
  <si>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</si>
  <si>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</si>
  <si>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</si>
  <si>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</si>
  <si>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</si>
  <si>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</si>
  <si>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</si>
  <si>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</si>
  <si>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</si>
  <si>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</si>
  <si>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</si>
  <si>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</si>
  <si>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</si>
  <si>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</si>
  <si>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</si>
  <si>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</si>
  <si>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</si>
  <si>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</si>
  <si>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</si>
  <si>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</si>
  <si>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</si>
  <si>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</si>
  <si>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</si>
  <si>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</si>
  <si>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</si>
  <si>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</si>
  <si>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</si>
  <si>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</si>
  <si>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</si>
  <si>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</si>
  <si>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</si>
  <si>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</si>
  <si>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</si>
  <si>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</si>
  <si>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</si>
  <si>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</si>
  <si>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</si>
  <si>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</si>
  <si>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</si>
  <si>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</si>
  <si>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</si>
  <si>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</si>
  <si>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</si>
  <si>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</si>
  <si>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</si>
  <si>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</si>
  <si>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{f3de72d7-9314-4975-910c-64392e335433}</t>
  </si>
  <si>
    <t>{00000000-0000-0000-0000-000000000000}</t>
  </si>
  <si>
    <t>/</t>
  </si>
  <si>
    <t>1</t>
  </si>
  <si>
    <t>{b744950e-cb14-4a78-8872-d5683582827e}</t>
  </si>
  <si>
    <t>{5bf281fb-868f-4502-9d3d-c5bbc36ae3df}</t>
  </si>
  <si>
    <t>2) Ostatné náklady zo súhrnného listu</t>
  </si>
  <si>
    <t>Percent. zadanie_x000D_
[% nákladov rozpočtu]</t>
  </si>
  <si>
    <t>Zaradenie nákladov</t>
  </si>
  <si>
    <t>Celkové náklady za stavbu 1) + 2)</t>
  </si>
  <si>
    <t>Trnava</t>
  </si>
  <si>
    <t>Mesto Trnava</t>
  </si>
  <si>
    <t>Ing. Júlia Straňáková - Rudbeckia</t>
  </si>
  <si>
    <t>Ing. Júlia Straňáková</t>
  </si>
  <si>
    <t>Vodná plocha</t>
  </si>
  <si>
    <t>SO 01</t>
  </si>
  <si>
    <t>SO 02</t>
  </si>
  <si>
    <t>SO 03</t>
  </si>
  <si>
    <t>Areálové úpravy</t>
  </si>
  <si>
    <t>Verejné osvetlenie a NN rozvody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</si>
</sst>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46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8" borderId="0" applyNumberFormat="0" applyBorder="0" applyAlignment="0" applyProtection="0"/>
    <xf numFmtId="0" fontId="32" fillId="20" borderId="25" applyNumberFormat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5" fillId="0" borderId="0" applyNumberFormat="0" applyFill="0" applyBorder="0" applyAlignment="0" applyProtection="0"/>
    <xf numFmtId="0" fontId="36" fillId="21" borderId="0" applyNumberFormat="0" applyBorder="0" applyAlignment="0" applyProtection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1" borderId="31" applyNumberFormat="0" applyAlignment="0" applyProtection="0"/>
    <xf numFmtId="0" fontId="42" fillId="22" borderId="31" applyNumberFormat="0" applyAlignment="0" applyProtection="0"/>
    <xf numFmtId="0" fontId="43" fillId="22" borderId="32" applyNumberFormat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6" borderId="0" applyNumberFormat="0" applyBorder="0" applyAlignment="0" applyProtection="0"/>
  </cellStyleXfs>
  <cellXfs count="13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8" fillId="2" borderId="0" xfId="1" applyFont="1" applyFill="1" applyAlignment="1" applyProtection="1">
      <alignment vertic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6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27" fillId="0" borderId="0" xfId="0" applyFont="1" applyBorder="1" applyAlignment="1" applyProtection="1">
      <alignment horizontal="left"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Border="1"/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7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/>
    <xf numFmtId="0" fontId="0" fillId="4" borderId="9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</cellXfs>
  <cellStyles count="44">
    <cellStyle name="20 % - zvýraznenie1 2" xfId="4"/>
    <cellStyle name="20 % - zvýraznenie2 2" xfId="5"/>
    <cellStyle name="20 % - zvýraznenie3 2" xfId="6"/>
    <cellStyle name="20 % - zvýraznenie4 2" xfId="7"/>
    <cellStyle name="20 % - zvýraznenie5 2" xfId="8"/>
    <cellStyle name="20 % - zvýraznenie6 2" xfId="9"/>
    <cellStyle name="40 % - zvýraznenie1 2" xfId="10"/>
    <cellStyle name="40 % - zvýraznenie2 2" xfId="11"/>
    <cellStyle name="40 % - zvýraznenie3 2" xfId="12"/>
    <cellStyle name="40 % - zvýraznenie4 2" xfId="13"/>
    <cellStyle name="40 % - zvýraznenie5 2" xfId="14"/>
    <cellStyle name="40 % - zvýraznenie6 2" xfId="15"/>
    <cellStyle name="60 % - zvýraznenie1 2" xfId="16"/>
    <cellStyle name="60 % - zvýraznenie2 2" xfId="17"/>
    <cellStyle name="60 % - zvýraznenie3 2" xfId="18"/>
    <cellStyle name="60 % - zvýraznenie4 2" xfId="19"/>
    <cellStyle name="60 % - zvýraznenie5 2" xfId="20"/>
    <cellStyle name="60 % - zvýraznenie6 2" xfId="21"/>
    <cellStyle name="Dobrá 2" xfId="22"/>
    <cellStyle name="Hypertextové prepojenie" xfId="1" builtinId="8"/>
    <cellStyle name="Hypertextové prepojenie 2" xfId="2"/>
    <cellStyle name="Kontrolná bunka 2" xfId="23"/>
    <cellStyle name="Nadpis 1 2" xfId="24"/>
    <cellStyle name="Nadpis 2 2" xfId="25"/>
    <cellStyle name="Nadpis 3 2" xfId="26"/>
    <cellStyle name="Nadpis 4 2" xfId="27"/>
    <cellStyle name="Neutrálna 2" xfId="28"/>
    <cellStyle name="Normálna" xfId="0" builtinId="0" customBuiltin="1"/>
    <cellStyle name="Normálna 2" xfId="3"/>
    <cellStyle name="Prepojená bunka 2" xfId="29"/>
    <cellStyle name="Spolu 2" xfId="30"/>
    <cellStyle name="Text upozornenia 2" xfId="31"/>
    <cellStyle name="Titul 2" xfId="32"/>
    <cellStyle name="Vstup 2" xfId="33"/>
    <cellStyle name="Výpočet 2" xfId="34"/>
    <cellStyle name="Výstup 2" xfId="35"/>
    <cellStyle name="Vysvetľujúci text 2" xfId="36"/>
    <cellStyle name="Zlá 2" xfId="37"/>
    <cellStyle name="Zvýraznenie1 2" xfId="38"/>
    <cellStyle name="Zvýraznenie2 2" xfId="39"/>
    <cellStyle name="Zvýraznenie3 2" xfId="40"/>
    <cellStyle name="Zvýraznenie4 2" xfId="41"/>
    <cellStyle name="Zvýraznenie5 2" xfId="42"/>
    <cellStyle name="Zvýraznenie6 2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1145" cy="27114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95"/>
  <sheetViews>
    <sheetView showGridLines="0" tabSelected="1" workbookViewId="0">
      <pane ySplit="1" topLeftCell="A80" activePane="bottomLeft" state="frozen"/>
      <selection pane="bottomLeft" activeCell="BE29" sqref="BE29"/>
    </sheetView>
  </sheetViews>
  <sheetFormatPr defaultRowHeight="13.5" x14ac:dyDescent="0.3"/>
  <cols>
    <col min="1" max="1" width="8.33203125" style="99" customWidth="1"/>
    <col min="2" max="2" width="1.6640625" style="99" customWidth="1"/>
    <col min="3" max="3" width="4.1640625" style="99" customWidth="1"/>
    <col min="4" max="33" width="2.5" style="99" customWidth="1"/>
    <col min="34" max="34" width="3.33203125" style="99" customWidth="1"/>
    <col min="35" max="37" width="2.5" style="99" customWidth="1"/>
    <col min="38" max="38" width="8.33203125" style="99" customWidth="1"/>
    <col min="39" max="39" width="3.33203125" style="99" customWidth="1"/>
    <col min="40" max="40" width="13.33203125" style="99" customWidth="1"/>
    <col min="41" max="41" width="7.5" style="99" customWidth="1"/>
    <col min="42" max="42" width="4.1640625" style="99" customWidth="1"/>
    <col min="43" max="43" width="1.6640625" style="99" customWidth="1"/>
    <col min="44" max="44" width="13.6640625" style="99" customWidth="1"/>
    <col min="45" max="46" width="25.83203125" style="99" hidden="1" customWidth="1"/>
    <col min="47" max="47" width="25" style="99" hidden="1" customWidth="1"/>
    <col min="48" max="52" width="21.6640625" style="99" hidden="1" customWidth="1"/>
    <col min="53" max="53" width="19.1640625" style="99" hidden="1" customWidth="1"/>
    <col min="54" max="54" width="25" style="99" hidden="1" customWidth="1"/>
    <col min="55" max="56" width="19.1640625" style="99" hidden="1" customWidth="1"/>
    <col min="57" max="57" width="66.5" style="99" customWidth="1"/>
    <col min="58" max="16384" width="9.33203125" style="99"/>
  </cols>
  <sheetData>
    <row r="1" spans="1:73" ht="21.4" customHeight="1" x14ac:dyDescent="0.3">
      <c r="A1" s="6" t="s">
        <v>0</v>
      </c>
      <c r="B1" s="7"/>
      <c r="C1" s="7"/>
      <c r="D1" s="8" t="s">
        <v>1</v>
      </c>
      <c r="E1" s="7"/>
      <c r="F1" s="7"/>
      <c r="G1" s="7"/>
      <c r="H1" s="7"/>
      <c r="I1" s="7"/>
      <c r="J1" s="7"/>
      <c r="K1" s="9" t="s">
        <v>2</v>
      </c>
      <c r="L1" s="9"/>
      <c r="M1" s="9"/>
      <c r="N1" s="9"/>
      <c r="O1" s="9"/>
      <c r="P1" s="9"/>
      <c r="Q1" s="9"/>
      <c r="R1" s="9"/>
      <c r="S1" s="9"/>
      <c r="T1" s="7"/>
      <c r="U1" s="7"/>
      <c r="V1" s="7"/>
      <c r="W1" s="9" t="s">
        <v>3</v>
      </c>
      <c r="X1" s="9"/>
      <c r="Y1" s="9"/>
      <c r="Z1" s="9"/>
      <c r="AA1" s="9"/>
      <c r="AB1" s="9"/>
      <c r="AC1" s="9"/>
      <c r="AD1" s="9"/>
      <c r="AE1" s="9"/>
      <c r="AF1" s="9"/>
      <c r="AG1" s="7"/>
      <c r="AH1" s="7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1" t="s">
        <v>4</v>
      </c>
      <c r="BB1" s="11" t="s">
        <v>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T1" s="12" t="s">
        <v>6</v>
      </c>
      <c r="BU1" s="12" t="s">
        <v>6</v>
      </c>
    </row>
    <row r="2" spans="1:73" ht="36.950000000000003" customHeight="1" x14ac:dyDescent="0.3">
      <c r="C2" s="129" t="s">
        <v>7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R2" s="101" t="s">
        <v>8</v>
      </c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S2" s="13" t="s">
        <v>9</v>
      </c>
      <c r="BT2" s="13" t="s">
        <v>10</v>
      </c>
    </row>
    <row r="3" spans="1:73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  <c r="BS3" s="13" t="s">
        <v>9</v>
      </c>
      <c r="BT3" s="13" t="s">
        <v>10</v>
      </c>
    </row>
    <row r="4" spans="1:73" ht="36.950000000000003" customHeight="1" x14ac:dyDescent="0.3">
      <c r="B4" s="17"/>
      <c r="C4" s="125" t="s">
        <v>11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8"/>
      <c r="AS4" s="91" t="s">
        <v>12</v>
      </c>
      <c r="BS4" s="13" t="s">
        <v>9</v>
      </c>
    </row>
    <row r="5" spans="1:73" ht="14.45" customHeight="1" x14ac:dyDescent="0.3">
      <c r="B5" s="17"/>
      <c r="C5" s="93"/>
      <c r="D5" s="19" t="s">
        <v>13</v>
      </c>
      <c r="E5" s="93"/>
      <c r="F5" s="93"/>
      <c r="G5" s="93"/>
      <c r="H5" s="93"/>
      <c r="I5" s="93"/>
      <c r="J5" s="93"/>
      <c r="K5" s="131" t="s">
        <v>14</v>
      </c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93"/>
      <c r="AQ5" s="18"/>
      <c r="BS5" s="13" t="s">
        <v>9</v>
      </c>
    </row>
    <row r="6" spans="1:73" ht="36.950000000000003" customHeight="1" x14ac:dyDescent="0.3">
      <c r="B6" s="17"/>
      <c r="C6" s="93"/>
      <c r="D6" s="20" t="s">
        <v>15</v>
      </c>
      <c r="E6" s="93"/>
      <c r="F6" s="93"/>
      <c r="G6" s="93"/>
      <c r="H6" s="93"/>
      <c r="I6" s="93"/>
      <c r="J6" s="93"/>
      <c r="K6" s="133" t="s">
        <v>16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93"/>
      <c r="AQ6" s="18"/>
      <c r="BS6" s="13" t="s">
        <v>9</v>
      </c>
    </row>
    <row r="7" spans="1:73" ht="14.45" customHeight="1" x14ac:dyDescent="0.3">
      <c r="B7" s="17"/>
      <c r="C7" s="93"/>
      <c r="D7" s="21" t="s">
        <v>17</v>
      </c>
      <c r="E7" s="93"/>
      <c r="F7" s="93"/>
      <c r="G7" s="93"/>
      <c r="H7" s="93"/>
      <c r="I7" s="93"/>
      <c r="J7" s="93"/>
      <c r="K7" s="92" t="s">
        <v>5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21" t="s">
        <v>18</v>
      </c>
      <c r="AL7" s="93"/>
      <c r="AM7" s="93"/>
      <c r="AN7" s="92" t="s">
        <v>5</v>
      </c>
      <c r="AO7" s="93"/>
      <c r="AP7" s="93"/>
      <c r="AQ7" s="18"/>
      <c r="BS7" s="13" t="s">
        <v>9</v>
      </c>
    </row>
    <row r="8" spans="1:73" ht="14.45" customHeight="1" x14ac:dyDescent="0.3">
      <c r="B8" s="17"/>
      <c r="C8" s="93"/>
      <c r="D8" s="21" t="s">
        <v>19</v>
      </c>
      <c r="E8" s="93"/>
      <c r="F8" s="93"/>
      <c r="G8" s="93"/>
      <c r="H8" s="93"/>
      <c r="I8" s="93"/>
      <c r="J8" s="93"/>
      <c r="K8" s="87" t="s">
        <v>83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21" t="s">
        <v>21</v>
      </c>
      <c r="AL8" s="93"/>
      <c r="AM8" s="93"/>
      <c r="AN8" s="92"/>
      <c r="AO8" s="93"/>
      <c r="AP8" s="93"/>
      <c r="AQ8" s="18"/>
      <c r="BS8" s="13" t="s">
        <v>9</v>
      </c>
    </row>
    <row r="9" spans="1:73" ht="14.45" customHeight="1" x14ac:dyDescent="0.3">
      <c r="B9" s="1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18"/>
      <c r="BS9" s="13" t="s">
        <v>9</v>
      </c>
    </row>
    <row r="10" spans="1:73" ht="14.45" customHeight="1" x14ac:dyDescent="0.3">
      <c r="B10" s="17"/>
      <c r="C10" s="93"/>
      <c r="D10" s="21" t="s">
        <v>22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21" t="s">
        <v>23</v>
      </c>
      <c r="AL10" s="93"/>
      <c r="AM10" s="93"/>
      <c r="AN10" s="92" t="s">
        <v>5</v>
      </c>
      <c r="AO10" s="93"/>
      <c r="AP10" s="93"/>
      <c r="AQ10" s="18"/>
      <c r="BS10" s="13" t="s">
        <v>9</v>
      </c>
    </row>
    <row r="11" spans="1:73" ht="18.399999999999999" customHeight="1" x14ac:dyDescent="0.3">
      <c r="B11" s="17"/>
      <c r="C11" s="93"/>
      <c r="D11" s="93"/>
      <c r="F11" s="87" t="s">
        <v>84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21" t="s">
        <v>24</v>
      </c>
      <c r="AL11" s="93"/>
      <c r="AM11" s="93"/>
      <c r="AN11" s="92" t="s">
        <v>5</v>
      </c>
      <c r="AO11" s="93"/>
      <c r="AP11" s="93"/>
      <c r="AQ11" s="18"/>
      <c r="BS11" s="13" t="s">
        <v>9</v>
      </c>
    </row>
    <row r="12" spans="1:73" ht="6.95" customHeight="1" x14ac:dyDescent="0.3">
      <c r="B12" s="17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18"/>
      <c r="BS12" s="13" t="s">
        <v>9</v>
      </c>
    </row>
    <row r="13" spans="1:73" ht="14.45" customHeight="1" x14ac:dyDescent="0.3">
      <c r="B13" s="17"/>
      <c r="C13" s="93"/>
      <c r="D13" s="21" t="s">
        <v>25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21" t="s">
        <v>23</v>
      </c>
      <c r="AL13" s="93"/>
      <c r="AM13" s="93"/>
      <c r="AN13" s="92" t="s">
        <v>5</v>
      </c>
      <c r="AO13" s="93"/>
      <c r="AP13" s="93"/>
      <c r="AQ13" s="18"/>
      <c r="BS13" s="13" t="s">
        <v>9</v>
      </c>
    </row>
    <row r="14" spans="1:73" ht="15" x14ac:dyDescent="0.3">
      <c r="B14" s="17"/>
      <c r="C14" s="93"/>
      <c r="D14" s="93"/>
      <c r="E14" s="92" t="s">
        <v>20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21" t="s">
        <v>24</v>
      </c>
      <c r="AL14" s="93"/>
      <c r="AM14" s="93"/>
      <c r="AN14" s="92" t="s">
        <v>5</v>
      </c>
      <c r="AO14" s="93"/>
      <c r="AP14" s="93"/>
      <c r="AQ14" s="18"/>
      <c r="BS14" s="13" t="s">
        <v>9</v>
      </c>
    </row>
    <row r="15" spans="1:73" ht="6.95" customHeight="1" x14ac:dyDescent="0.3">
      <c r="B15" s="17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18"/>
      <c r="BS15" s="13" t="s">
        <v>6</v>
      </c>
    </row>
    <row r="16" spans="1:73" ht="14.45" customHeight="1" x14ac:dyDescent="0.3">
      <c r="B16" s="17"/>
      <c r="C16" s="93"/>
      <c r="D16" s="21" t="s">
        <v>26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21" t="s">
        <v>23</v>
      </c>
      <c r="AL16" s="93"/>
      <c r="AM16" s="93"/>
      <c r="AN16" s="92"/>
      <c r="AO16" s="93"/>
      <c r="AP16" s="93"/>
      <c r="AQ16" s="18"/>
      <c r="BS16" s="13" t="s">
        <v>6</v>
      </c>
    </row>
    <row r="17" spans="2:71" ht="18.399999999999999" customHeight="1" x14ac:dyDescent="0.3">
      <c r="B17" s="17"/>
      <c r="C17" s="93"/>
      <c r="D17" s="93"/>
      <c r="E17" s="92"/>
      <c r="F17" s="87" t="s">
        <v>85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21" t="s">
        <v>24</v>
      </c>
      <c r="AL17" s="93"/>
      <c r="AM17" s="93"/>
      <c r="AN17" s="92" t="s">
        <v>5</v>
      </c>
      <c r="AO17" s="93"/>
      <c r="AP17" s="93"/>
      <c r="AQ17" s="18"/>
      <c r="BS17" s="13" t="s">
        <v>27</v>
      </c>
    </row>
    <row r="18" spans="2:71" ht="6.95" customHeight="1" x14ac:dyDescent="0.3">
      <c r="B18" s="17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18"/>
      <c r="BS18" s="13" t="s">
        <v>28</v>
      </c>
    </row>
    <row r="19" spans="2:71" ht="14.45" customHeight="1" x14ac:dyDescent="0.3">
      <c r="B19" s="17"/>
      <c r="C19" s="93"/>
      <c r="D19" s="21" t="s">
        <v>29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21" t="s">
        <v>23</v>
      </c>
      <c r="AL19" s="93"/>
      <c r="AM19" s="93"/>
      <c r="AN19" s="92" t="s">
        <v>5</v>
      </c>
      <c r="AO19" s="93"/>
      <c r="AP19" s="93"/>
      <c r="AQ19" s="18"/>
      <c r="BS19" s="13" t="s">
        <v>28</v>
      </c>
    </row>
    <row r="20" spans="2:71" ht="18.399999999999999" customHeight="1" x14ac:dyDescent="0.3">
      <c r="B20" s="17"/>
      <c r="C20" s="93"/>
      <c r="D20" s="93"/>
      <c r="F20" s="87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21" t="s">
        <v>24</v>
      </c>
      <c r="AL20" s="93"/>
      <c r="AM20" s="93"/>
      <c r="AN20" s="92" t="s">
        <v>5</v>
      </c>
      <c r="AO20" s="93"/>
      <c r="AP20" s="93"/>
      <c r="AQ20" s="18"/>
    </row>
    <row r="21" spans="2:71" ht="6.95" customHeight="1" x14ac:dyDescent="0.3">
      <c r="B21" s="17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18"/>
    </row>
    <row r="22" spans="2:71" ht="15" x14ac:dyDescent="0.3">
      <c r="B22" s="17"/>
      <c r="C22" s="93"/>
      <c r="D22" s="21" t="s">
        <v>30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18"/>
    </row>
    <row r="23" spans="2:71" ht="16.5" customHeight="1" x14ac:dyDescent="0.3">
      <c r="B23" s="17"/>
      <c r="C23" s="93"/>
      <c r="D23" s="93"/>
      <c r="E23" s="134" t="s">
        <v>5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93"/>
      <c r="AP23" s="93"/>
      <c r="AQ23" s="18"/>
    </row>
    <row r="24" spans="2:71" ht="6.95" customHeight="1" x14ac:dyDescent="0.3">
      <c r="B24" s="17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18"/>
    </row>
    <row r="25" spans="2:71" ht="6.95" customHeight="1" x14ac:dyDescent="0.3">
      <c r="B25" s="17"/>
      <c r="C25" s="9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93"/>
      <c r="AQ25" s="18"/>
    </row>
    <row r="26" spans="2:71" ht="14.45" customHeight="1" x14ac:dyDescent="0.3">
      <c r="B26" s="17"/>
      <c r="C26" s="93"/>
      <c r="D26" s="23" t="s">
        <v>31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135"/>
      <c r="AL26" s="132"/>
      <c r="AM26" s="132"/>
      <c r="AN26" s="132"/>
      <c r="AO26" s="132"/>
      <c r="AP26" s="93"/>
      <c r="AQ26" s="18"/>
    </row>
    <row r="27" spans="2:71" ht="14.45" customHeight="1" x14ac:dyDescent="0.3">
      <c r="B27" s="17"/>
      <c r="C27" s="93"/>
      <c r="D27" s="23" t="s">
        <v>32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135"/>
      <c r="AL27" s="135"/>
      <c r="AM27" s="135"/>
      <c r="AN27" s="135"/>
      <c r="AO27" s="135"/>
      <c r="AP27" s="93"/>
      <c r="AQ27" s="18"/>
    </row>
    <row r="28" spans="2:71" s="1" customFormat="1" ht="6.95" customHeight="1" x14ac:dyDescent="0.3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6"/>
    </row>
    <row r="29" spans="2:71" s="1" customFormat="1" ht="25.9" customHeight="1" x14ac:dyDescent="0.3">
      <c r="B29" s="24"/>
      <c r="C29" s="25"/>
      <c r="D29" s="27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136"/>
      <c r="AL29" s="137"/>
      <c r="AM29" s="137"/>
      <c r="AN29" s="137"/>
      <c r="AO29" s="137"/>
      <c r="AP29" s="25"/>
      <c r="AQ29" s="26"/>
    </row>
    <row r="30" spans="2:71" s="1" customFormat="1" ht="6.95" customHeight="1" x14ac:dyDescent="0.3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6"/>
    </row>
    <row r="31" spans="2:71" s="2" customFormat="1" ht="14.45" customHeight="1" x14ac:dyDescent="0.3">
      <c r="B31" s="28"/>
      <c r="C31" s="90"/>
      <c r="D31" s="98" t="s">
        <v>34</v>
      </c>
      <c r="E31" s="90"/>
      <c r="F31" s="98" t="s">
        <v>35</v>
      </c>
      <c r="G31" s="90"/>
      <c r="H31" s="90"/>
      <c r="I31" s="90"/>
      <c r="J31" s="90"/>
      <c r="K31" s="90"/>
      <c r="L31" s="110">
        <v>0.2</v>
      </c>
      <c r="M31" s="111"/>
      <c r="N31" s="111"/>
      <c r="O31" s="111"/>
      <c r="P31" s="90"/>
      <c r="Q31" s="90"/>
      <c r="R31" s="90"/>
      <c r="S31" s="90"/>
      <c r="T31" s="29" t="s">
        <v>36</v>
      </c>
      <c r="U31" s="90"/>
      <c r="V31" s="90"/>
      <c r="W31" s="112"/>
      <c r="X31" s="111"/>
      <c r="Y31" s="111"/>
      <c r="Z31" s="111"/>
      <c r="AA31" s="111"/>
      <c r="AB31" s="111"/>
      <c r="AC31" s="111"/>
      <c r="AD31" s="111"/>
      <c r="AE31" s="111"/>
      <c r="AF31" s="90"/>
      <c r="AG31" s="90"/>
      <c r="AH31" s="90"/>
      <c r="AI31" s="90"/>
      <c r="AJ31" s="90"/>
      <c r="AK31" s="112"/>
      <c r="AL31" s="111"/>
      <c r="AM31" s="111"/>
      <c r="AN31" s="111"/>
      <c r="AO31" s="111"/>
      <c r="AP31" s="90"/>
      <c r="AQ31" s="30"/>
    </row>
    <row r="32" spans="2:71" s="2" customFormat="1" ht="14.45" customHeight="1" x14ac:dyDescent="0.3">
      <c r="B32" s="28"/>
      <c r="C32" s="90"/>
      <c r="D32" s="90"/>
      <c r="E32" s="90"/>
      <c r="F32" s="98" t="s">
        <v>37</v>
      </c>
      <c r="G32" s="90"/>
      <c r="H32" s="90"/>
      <c r="I32" s="90"/>
      <c r="J32" s="90"/>
      <c r="K32" s="90"/>
      <c r="L32" s="110">
        <v>0.2</v>
      </c>
      <c r="M32" s="111"/>
      <c r="N32" s="111"/>
      <c r="O32" s="111"/>
      <c r="P32" s="90"/>
      <c r="Q32" s="90"/>
      <c r="R32" s="90"/>
      <c r="S32" s="90"/>
      <c r="T32" s="29" t="s">
        <v>36</v>
      </c>
      <c r="U32" s="90"/>
      <c r="V32" s="90"/>
      <c r="W32" s="112"/>
      <c r="X32" s="111"/>
      <c r="Y32" s="111"/>
      <c r="Z32" s="111"/>
      <c r="AA32" s="111"/>
      <c r="AB32" s="111"/>
      <c r="AC32" s="111"/>
      <c r="AD32" s="111"/>
      <c r="AE32" s="111"/>
      <c r="AF32" s="90"/>
      <c r="AG32" s="90"/>
      <c r="AH32" s="90"/>
      <c r="AI32" s="90"/>
      <c r="AJ32" s="90"/>
      <c r="AK32" s="112"/>
      <c r="AL32" s="111"/>
      <c r="AM32" s="111"/>
      <c r="AN32" s="111"/>
      <c r="AO32" s="111"/>
      <c r="AP32" s="90"/>
      <c r="AQ32" s="30"/>
    </row>
    <row r="33" spans="2:43" s="2" customFormat="1" ht="14.45" hidden="1" customHeight="1" x14ac:dyDescent="0.3">
      <c r="B33" s="28"/>
      <c r="C33" s="90"/>
      <c r="D33" s="90"/>
      <c r="E33" s="90"/>
      <c r="F33" s="98" t="s">
        <v>38</v>
      </c>
      <c r="G33" s="90"/>
      <c r="H33" s="90"/>
      <c r="I33" s="90"/>
      <c r="J33" s="90"/>
      <c r="K33" s="90"/>
      <c r="L33" s="110">
        <v>0.2</v>
      </c>
      <c r="M33" s="111"/>
      <c r="N33" s="111"/>
      <c r="O33" s="111"/>
      <c r="P33" s="90"/>
      <c r="Q33" s="90"/>
      <c r="R33" s="90"/>
      <c r="S33" s="90"/>
      <c r="T33" s="29" t="s">
        <v>36</v>
      </c>
      <c r="U33" s="90"/>
      <c r="V33" s="90"/>
      <c r="W33" s="112" t="e">
        <f>ROUND(BB87+SUM(CF93),2)</f>
        <v>#REF!</v>
      </c>
      <c r="X33" s="111"/>
      <c r="Y33" s="111"/>
      <c r="Z33" s="111"/>
      <c r="AA33" s="111"/>
      <c r="AB33" s="111"/>
      <c r="AC33" s="111"/>
      <c r="AD33" s="111"/>
      <c r="AE33" s="111"/>
      <c r="AF33" s="90"/>
      <c r="AG33" s="90"/>
      <c r="AH33" s="90"/>
      <c r="AI33" s="90"/>
      <c r="AJ33" s="90"/>
      <c r="AK33" s="112">
        <v>0</v>
      </c>
      <c r="AL33" s="111"/>
      <c r="AM33" s="111"/>
      <c r="AN33" s="111"/>
      <c r="AO33" s="111"/>
      <c r="AP33" s="90"/>
      <c r="AQ33" s="30"/>
    </row>
    <row r="34" spans="2:43" s="2" customFormat="1" ht="14.45" hidden="1" customHeight="1" x14ac:dyDescent="0.3">
      <c r="B34" s="28"/>
      <c r="C34" s="90"/>
      <c r="D34" s="90"/>
      <c r="E34" s="90"/>
      <c r="F34" s="98" t="s">
        <v>39</v>
      </c>
      <c r="G34" s="90"/>
      <c r="H34" s="90"/>
      <c r="I34" s="90"/>
      <c r="J34" s="90"/>
      <c r="K34" s="90"/>
      <c r="L34" s="110">
        <v>0.2</v>
      </c>
      <c r="M34" s="111"/>
      <c r="N34" s="111"/>
      <c r="O34" s="111"/>
      <c r="P34" s="90"/>
      <c r="Q34" s="90"/>
      <c r="R34" s="90"/>
      <c r="S34" s="90"/>
      <c r="T34" s="29" t="s">
        <v>36</v>
      </c>
      <c r="U34" s="90"/>
      <c r="V34" s="90"/>
      <c r="W34" s="112" t="e">
        <f>ROUND(BC87+SUM(CG93),2)</f>
        <v>#REF!</v>
      </c>
      <c r="X34" s="111"/>
      <c r="Y34" s="111"/>
      <c r="Z34" s="111"/>
      <c r="AA34" s="111"/>
      <c r="AB34" s="111"/>
      <c r="AC34" s="111"/>
      <c r="AD34" s="111"/>
      <c r="AE34" s="111"/>
      <c r="AF34" s="90"/>
      <c r="AG34" s="90"/>
      <c r="AH34" s="90"/>
      <c r="AI34" s="90"/>
      <c r="AJ34" s="90"/>
      <c r="AK34" s="112">
        <v>0</v>
      </c>
      <c r="AL34" s="111"/>
      <c r="AM34" s="111"/>
      <c r="AN34" s="111"/>
      <c r="AO34" s="111"/>
      <c r="AP34" s="90"/>
      <c r="AQ34" s="30"/>
    </row>
    <row r="35" spans="2:43" s="2" customFormat="1" ht="14.45" hidden="1" customHeight="1" x14ac:dyDescent="0.3">
      <c r="B35" s="28"/>
      <c r="C35" s="90"/>
      <c r="D35" s="90"/>
      <c r="E35" s="90"/>
      <c r="F35" s="98" t="s">
        <v>40</v>
      </c>
      <c r="G35" s="90"/>
      <c r="H35" s="90"/>
      <c r="I35" s="90"/>
      <c r="J35" s="90"/>
      <c r="K35" s="90"/>
      <c r="L35" s="110">
        <v>0</v>
      </c>
      <c r="M35" s="111"/>
      <c r="N35" s="111"/>
      <c r="O35" s="111"/>
      <c r="P35" s="90"/>
      <c r="Q35" s="90"/>
      <c r="R35" s="90"/>
      <c r="S35" s="90"/>
      <c r="T35" s="29" t="s">
        <v>36</v>
      </c>
      <c r="U35" s="90"/>
      <c r="V35" s="90"/>
      <c r="W35" s="112" t="e">
        <f>ROUND(BD87+SUM(CH93),2)</f>
        <v>#REF!</v>
      </c>
      <c r="X35" s="111"/>
      <c r="Y35" s="111"/>
      <c r="Z35" s="111"/>
      <c r="AA35" s="111"/>
      <c r="AB35" s="111"/>
      <c r="AC35" s="111"/>
      <c r="AD35" s="111"/>
      <c r="AE35" s="111"/>
      <c r="AF35" s="90"/>
      <c r="AG35" s="90"/>
      <c r="AH35" s="90"/>
      <c r="AI35" s="90"/>
      <c r="AJ35" s="90"/>
      <c r="AK35" s="112">
        <v>0</v>
      </c>
      <c r="AL35" s="111"/>
      <c r="AM35" s="111"/>
      <c r="AN35" s="111"/>
      <c r="AO35" s="111"/>
      <c r="AP35" s="90"/>
      <c r="AQ35" s="30"/>
    </row>
    <row r="36" spans="2:43" s="1" customFormat="1" ht="6.95" customHeight="1" x14ac:dyDescent="0.3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6"/>
    </row>
    <row r="37" spans="2:43" s="1" customFormat="1" ht="25.9" customHeight="1" x14ac:dyDescent="0.3">
      <c r="B37" s="24"/>
      <c r="C37" s="31"/>
      <c r="D37" s="32" t="s">
        <v>41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33" t="s">
        <v>42</v>
      </c>
      <c r="U37" s="100"/>
      <c r="V37" s="100"/>
      <c r="W37" s="100"/>
      <c r="X37" s="108" t="s">
        <v>43</v>
      </c>
      <c r="Y37" s="109"/>
      <c r="Z37" s="109"/>
      <c r="AA37" s="109"/>
      <c r="AB37" s="109"/>
      <c r="AC37" s="100"/>
      <c r="AD37" s="100"/>
      <c r="AE37" s="100"/>
      <c r="AF37" s="100"/>
      <c r="AG37" s="100"/>
      <c r="AH37" s="100"/>
      <c r="AI37" s="100"/>
      <c r="AJ37" s="100"/>
      <c r="AK37" s="113">
        <f>AK29+AK31</f>
        <v>0</v>
      </c>
      <c r="AL37" s="109"/>
      <c r="AM37" s="109"/>
      <c r="AN37" s="109"/>
      <c r="AO37" s="114"/>
      <c r="AP37" s="31"/>
      <c r="AQ37" s="26"/>
    </row>
    <row r="38" spans="2:43" s="1" customFormat="1" ht="14.45" customHeight="1" x14ac:dyDescent="0.3"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6"/>
    </row>
    <row r="39" spans="2:43" x14ac:dyDescent="0.3">
      <c r="B39" s="17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18"/>
    </row>
    <row r="40" spans="2:43" x14ac:dyDescent="0.3">
      <c r="B40" s="17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18"/>
    </row>
    <row r="41" spans="2:43" x14ac:dyDescent="0.3">
      <c r="B41" s="17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18"/>
    </row>
    <row r="42" spans="2:43" x14ac:dyDescent="0.3">
      <c r="B42" s="17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18"/>
    </row>
    <row r="43" spans="2:43" x14ac:dyDescent="0.3">
      <c r="B43" s="17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18"/>
    </row>
    <row r="44" spans="2:43" x14ac:dyDescent="0.3">
      <c r="B44" s="17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18"/>
    </row>
    <row r="45" spans="2:43" x14ac:dyDescent="0.3">
      <c r="B45" s="17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18"/>
    </row>
    <row r="46" spans="2:43" x14ac:dyDescent="0.3">
      <c r="B46" s="17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18"/>
    </row>
    <row r="47" spans="2:43" x14ac:dyDescent="0.3">
      <c r="B47" s="17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18"/>
    </row>
    <row r="48" spans="2:43" x14ac:dyDescent="0.3">
      <c r="B48" s="17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18"/>
    </row>
    <row r="49" spans="2:43" s="1" customFormat="1" ht="15" x14ac:dyDescent="0.3">
      <c r="B49" s="24"/>
      <c r="C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6"/>
      <c r="AA49" s="25"/>
      <c r="AB49" s="25"/>
      <c r="AC49" s="34" t="s">
        <v>45</v>
      </c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6"/>
      <c r="AP49" s="25"/>
      <c r="AQ49" s="26"/>
    </row>
    <row r="50" spans="2:43" x14ac:dyDescent="0.3">
      <c r="B50" s="17"/>
      <c r="C50" s="93"/>
      <c r="D50" s="37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38"/>
      <c r="AA50" s="93"/>
      <c r="AB50" s="93"/>
      <c r="AC50" s="37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38"/>
      <c r="AP50" s="93"/>
      <c r="AQ50" s="18"/>
    </row>
    <row r="51" spans="2:43" x14ac:dyDescent="0.3">
      <c r="B51" s="17"/>
      <c r="C51" s="93"/>
      <c r="D51" s="37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38"/>
      <c r="AA51" s="93"/>
      <c r="AB51" s="93"/>
      <c r="AC51" s="37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38"/>
      <c r="AP51" s="93"/>
      <c r="AQ51" s="18"/>
    </row>
    <row r="52" spans="2:43" x14ac:dyDescent="0.3">
      <c r="B52" s="17"/>
      <c r="C52" s="93"/>
      <c r="D52" s="37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38"/>
      <c r="AA52" s="93"/>
      <c r="AB52" s="93"/>
      <c r="AC52" s="37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38"/>
      <c r="AP52" s="93"/>
      <c r="AQ52" s="18"/>
    </row>
    <row r="53" spans="2:43" x14ac:dyDescent="0.3">
      <c r="B53" s="17"/>
      <c r="C53" s="93"/>
      <c r="D53" s="37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38"/>
      <c r="AA53" s="93"/>
      <c r="AB53" s="93"/>
      <c r="AC53" s="37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38"/>
      <c r="AP53" s="93"/>
      <c r="AQ53" s="18"/>
    </row>
    <row r="54" spans="2:43" x14ac:dyDescent="0.3">
      <c r="B54" s="17"/>
      <c r="C54" s="93"/>
      <c r="D54" s="37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38"/>
      <c r="AA54" s="93"/>
      <c r="AB54" s="93"/>
      <c r="AC54" s="37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38"/>
      <c r="AP54" s="93"/>
      <c r="AQ54" s="18"/>
    </row>
    <row r="55" spans="2:43" x14ac:dyDescent="0.3">
      <c r="B55" s="17"/>
      <c r="C55" s="93"/>
      <c r="D55" s="37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38"/>
      <c r="AA55" s="93"/>
      <c r="AB55" s="93"/>
      <c r="AC55" s="37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38"/>
      <c r="AP55" s="93"/>
      <c r="AQ55" s="18"/>
    </row>
    <row r="56" spans="2:43" x14ac:dyDescent="0.3">
      <c r="B56" s="17"/>
      <c r="C56" s="93"/>
      <c r="D56" s="37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38"/>
      <c r="AA56" s="93"/>
      <c r="AB56" s="93"/>
      <c r="AC56" s="37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38"/>
      <c r="AP56" s="93"/>
      <c r="AQ56" s="18"/>
    </row>
    <row r="57" spans="2:43" x14ac:dyDescent="0.3">
      <c r="B57" s="17"/>
      <c r="C57" s="93"/>
      <c r="D57" s="37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38"/>
      <c r="AA57" s="93"/>
      <c r="AB57" s="93"/>
      <c r="AC57" s="37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38"/>
      <c r="AP57" s="93"/>
      <c r="AQ57" s="18"/>
    </row>
    <row r="58" spans="2:43" s="1" customFormat="1" ht="15" x14ac:dyDescent="0.3">
      <c r="B58" s="24"/>
      <c r="C58" s="25"/>
      <c r="D58" s="39" t="s">
        <v>46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 t="s">
        <v>47</v>
      </c>
      <c r="S58" s="40"/>
      <c r="T58" s="40"/>
      <c r="U58" s="40"/>
      <c r="V58" s="40"/>
      <c r="W58" s="40"/>
      <c r="X58" s="40"/>
      <c r="Y58" s="40"/>
      <c r="Z58" s="42"/>
      <c r="AA58" s="25"/>
      <c r="AB58" s="25"/>
      <c r="AC58" s="39" t="s">
        <v>46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1" t="s">
        <v>47</v>
      </c>
      <c r="AN58" s="40"/>
      <c r="AO58" s="42"/>
      <c r="AP58" s="25"/>
      <c r="AQ58" s="26"/>
    </row>
    <row r="59" spans="2:43" x14ac:dyDescent="0.3">
      <c r="B59" s="17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18"/>
    </row>
    <row r="60" spans="2:43" s="1" customFormat="1" ht="15" x14ac:dyDescent="0.3">
      <c r="B60" s="24"/>
      <c r="C60" s="25"/>
      <c r="D60" s="34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6"/>
      <c r="AA60" s="25"/>
      <c r="AB60" s="25"/>
      <c r="AC60" s="34" t="s">
        <v>49</v>
      </c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6"/>
      <c r="AP60" s="25"/>
      <c r="AQ60" s="26"/>
    </row>
    <row r="61" spans="2:43" x14ac:dyDescent="0.3">
      <c r="B61" s="17"/>
      <c r="C61" s="93"/>
      <c r="D61" s="37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38"/>
      <c r="AA61" s="93"/>
      <c r="AB61" s="93"/>
      <c r="AC61" s="37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38"/>
      <c r="AP61" s="93"/>
      <c r="AQ61" s="18"/>
    </row>
    <row r="62" spans="2:43" x14ac:dyDescent="0.3">
      <c r="B62" s="17"/>
      <c r="C62" s="93"/>
      <c r="D62" s="37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38"/>
      <c r="AA62" s="93"/>
      <c r="AB62" s="93"/>
      <c r="AC62" s="37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38"/>
      <c r="AP62" s="93"/>
      <c r="AQ62" s="18"/>
    </row>
    <row r="63" spans="2:43" x14ac:dyDescent="0.3">
      <c r="B63" s="17"/>
      <c r="C63" s="93"/>
      <c r="D63" s="37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38"/>
      <c r="AA63" s="93"/>
      <c r="AB63" s="93"/>
      <c r="AC63" s="37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38"/>
      <c r="AP63" s="93"/>
      <c r="AQ63" s="18"/>
    </row>
    <row r="64" spans="2:43" x14ac:dyDescent="0.3">
      <c r="B64" s="17"/>
      <c r="C64" s="93"/>
      <c r="D64" s="37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38"/>
      <c r="AA64" s="93"/>
      <c r="AB64" s="93"/>
      <c r="AC64" s="37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38"/>
      <c r="AP64" s="93"/>
      <c r="AQ64" s="18"/>
    </row>
    <row r="65" spans="2:43" x14ac:dyDescent="0.3">
      <c r="B65" s="17"/>
      <c r="C65" s="93"/>
      <c r="D65" s="37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38"/>
      <c r="AA65" s="93"/>
      <c r="AB65" s="93"/>
      <c r="AC65" s="37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38"/>
      <c r="AP65" s="93"/>
      <c r="AQ65" s="18"/>
    </row>
    <row r="66" spans="2:43" x14ac:dyDescent="0.3">
      <c r="B66" s="17"/>
      <c r="C66" s="93"/>
      <c r="D66" s="37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38"/>
      <c r="AA66" s="93"/>
      <c r="AB66" s="93"/>
      <c r="AC66" s="37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38"/>
      <c r="AP66" s="93"/>
      <c r="AQ66" s="18"/>
    </row>
    <row r="67" spans="2:43" x14ac:dyDescent="0.3">
      <c r="B67" s="17"/>
      <c r="C67" s="93"/>
      <c r="D67" s="37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38"/>
      <c r="AA67" s="93"/>
      <c r="AB67" s="93"/>
      <c r="AC67" s="37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38"/>
      <c r="AP67" s="93"/>
      <c r="AQ67" s="18"/>
    </row>
    <row r="68" spans="2:43" x14ac:dyDescent="0.3">
      <c r="B68" s="17"/>
      <c r="C68" s="93"/>
      <c r="D68" s="37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38"/>
      <c r="AA68" s="93"/>
      <c r="AB68" s="93"/>
      <c r="AC68" s="37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38"/>
      <c r="AP68" s="93"/>
      <c r="AQ68" s="18"/>
    </row>
    <row r="69" spans="2:43" s="1" customFormat="1" ht="15" x14ac:dyDescent="0.3">
      <c r="B69" s="24"/>
      <c r="C69" s="25"/>
      <c r="D69" s="39" t="s">
        <v>46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1" t="s">
        <v>47</v>
      </c>
      <c r="S69" s="40"/>
      <c r="T69" s="40"/>
      <c r="U69" s="40"/>
      <c r="V69" s="40"/>
      <c r="W69" s="40"/>
      <c r="X69" s="40"/>
      <c r="Y69" s="40"/>
      <c r="Z69" s="42"/>
      <c r="AA69" s="25"/>
      <c r="AB69" s="25"/>
      <c r="AC69" s="39" t="s">
        <v>46</v>
      </c>
      <c r="AD69" s="40"/>
      <c r="AE69" s="40"/>
      <c r="AF69" s="40"/>
      <c r="AG69" s="40"/>
      <c r="AH69" s="40"/>
      <c r="AI69" s="40"/>
      <c r="AJ69" s="40"/>
      <c r="AK69" s="40"/>
      <c r="AL69" s="40"/>
      <c r="AM69" s="41" t="s">
        <v>47</v>
      </c>
      <c r="AN69" s="40"/>
      <c r="AO69" s="42"/>
      <c r="AP69" s="25"/>
      <c r="AQ69" s="26"/>
    </row>
    <row r="70" spans="2:43" s="1" customFormat="1" ht="6.95" customHeight="1" x14ac:dyDescent="0.3">
      <c r="B70" s="2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6"/>
    </row>
    <row r="71" spans="2:43" s="1" customFormat="1" ht="6.95" customHeight="1" x14ac:dyDescent="0.3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5"/>
    </row>
    <row r="75" spans="2:43" s="1" customFormat="1" ht="6.95" customHeight="1" x14ac:dyDescent="0.3"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8"/>
    </row>
    <row r="76" spans="2:43" s="1" customFormat="1" ht="36.950000000000003" customHeight="1" x14ac:dyDescent="0.3">
      <c r="B76" s="24"/>
      <c r="C76" s="125" t="s">
        <v>50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26"/>
    </row>
    <row r="77" spans="2:43" s="3" customFormat="1" ht="14.45" customHeight="1" x14ac:dyDescent="0.3">
      <c r="B77" s="49"/>
      <c r="C77" s="21" t="s">
        <v>13</v>
      </c>
      <c r="D77" s="97"/>
      <c r="E77" s="97"/>
      <c r="F77" s="97"/>
      <c r="G77" s="97"/>
      <c r="H77" s="97"/>
      <c r="I77" s="97"/>
      <c r="J77" s="97"/>
      <c r="K77" s="97"/>
      <c r="L77" s="97" t="str">
        <f>K5</f>
        <v>0022-2017</v>
      </c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50"/>
    </row>
    <row r="78" spans="2:43" s="4" customFormat="1" ht="36.950000000000003" customHeight="1" x14ac:dyDescent="0.3">
      <c r="B78" s="51"/>
      <c r="C78" s="52" t="s">
        <v>15</v>
      </c>
      <c r="D78" s="96"/>
      <c r="E78" s="96"/>
      <c r="F78" s="96"/>
      <c r="G78" s="96"/>
      <c r="H78" s="96"/>
      <c r="I78" s="96"/>
      <c r="J78" s="96"/>
      <c r="K78" s="96"/>
      <c r="L78" s="127" t="str">
        <f>K6</f>
        <v>Revitalizácia vymedzeného územia Štrky</v>
      </c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96"/>
      <c r="AQ78" s="53"/>
    </row>
    <row r="79" spans="2:43" s="1" customFormat="1" ht="6.95" customHeight="1" x14ac:dyDescent="0.3"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6"/>
    </row>
    <row r="80" spans="2:43" s="1" customFormat="1" ht="15" x14ac:dyDescent="0.3">
      <c r="B80" s="24"/>
      <c r="C80" s="21" t="s">
        <v>19</v>
      </c>
      <c r="D80" s="25"/>
      <c r="E80" s="25"/>
      <c r="F80" s="25"/>
      <c r="G80" s="25"/>
      <c r="H80" s="25"/>
      <c r="I80" s="25"/>
      <c r="J80" s="25"/>
      <c r="K80" s="25"/>
      <c r="L80" s="54" t="str">
        <f>IF(K8="","",K8)</f>
        <v>Trnava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1" t="s">
        <v>21</v>
      </c>
      <c r="AJ80" s="25"/>
      <c r="AK80" s="25"/>
      <c r="AL80" s="25"/>
      <c r="AM80" s="55" t="str">
        <f>IF(AN8= "","",AN8)</f>
        <v/>
      </c>
      <c r="AN80" s="25"/>
      <c r="AO80" s="25"/>
      <c r="AP80" s="25"/>
      <c r="AQ80" s="26"/>
    </row>
    <row r="81" spans="1:76" s="1" customFormat="1" ht="6.95" customHeight="1" x14ac:dyDescent="0.3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6"/>
    </row>
    <row r="82" spans="1:76" s="1" customFormat="1" ht="15" x14ac:dyDescent="0.3">
      <c r="B82" s="24"/>
      <c r="C82" s="21" t="s">
        <v>22</v>
      </c>
      <c r="D82" s="25"/>
      <c r="E82" s="25"/>
      <c r="F82" s="25"/>
      <c r="G82" s="25"/>
      <c r="H82" s="25"/>
      <c r="I82" s="25"/>
      <c r="J82" s="25"/>
      <c r="K82" s="25"/>
      <c r="L82" s="97" t="str">
        <f>F11</f>
        <v>Mesto Trnava</v>
      </c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1" t="s">
        <v>26</v>
      </c>
      <c r="AJ82" s="25"/>
      <c r="AK82" s="25"/>
      <c r="AL82" s="25"/>
      <c r="AM82" s="119" t="s">
        <v>86</v>
      </c>
      <c r="AN82" s="119"/>
      <c r="AO82" s="119"/>
      <c r="AP82" s="119"/>
      <c r="AQ82" s="26"/>
      <c r="AS82" s="115" t="s">
        <v>51</v>
      </c>
      <c r="AT82" s="116"/>
      <c r="AU82" s="35"/>
      <c r="AV82" s="35"/>
      <c r="AW82" s="35"/>
      <c r="AX82" s="35"/>
      <c r="AY82" s="35"/>
      <c r="AZ82" s="35"/>
      <c r="BA82" s="35"/>
      <c r="BB82" s="35"/>
      <c r="BC82" s="35"/>
      <c r="BD82" s="36"/>
    </row>
    <row r="83" spans="1:76" s="1" customFormat="1" ht="15" x14ac:dyDescent="0.3">
      <c r="B83" s="24"/>
      <c r="C83" s="21" t="s">
        <v>25</v>
      </c>
      <c r="D83" s="25"/>
      <c r="E83" s="25"/>
      <c r="F83" s="25"/>
      <c r="G83" s="25"/>
      <c r="H83" s="25"/>
      <c r="I83" s="25"/>
      <c r="J83" s="25"/>
      <c r="K83" s="25"/>
      <c r="L83" s="97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1" t="s">
        <v>29</v>
      </c>
      <c r="AJ83" s="25"/>
      <c r="AK83" s="25"/>
      <c r="AL83" s="25"/>
      <c r="AM83" s="119"/>
      <c r="AN83" s="119"/>
      <c r="AO83" s="119"/>
      <c r="AP83" s="119"/>
      <c r="AQ83" s="26"/>
      <c r="AS83" s="117"/>
      <c r="AT83" s="118"/>
      <c r="AU83" s="25"/>
      <c r="AV83" s="25"/>
      <c r="AW83" s="25"/>
      <c r="AX83" s="25"/>
      <c r="AY83" s="25"/>
      <c r="AZ83" s="25"/>
      <c r="BA83" s="25"/>
      <c r="BB83" s="25"/>
      <c r="BC83" s="25"/>
      <c r="BD83" s="56"/>
    </row>
    <row r="84" spans="1:76" s="1" customFormat="1" ht="10.9" customHeight="1" x14ac:dyDescent="0.3"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6"/>
      <c r="AS84" s="117"/>
      <c r="AT84" s="118"/>
      <c r="AU84" s="25"/>
      <c r="AV84" s="25"/>
      <c r="AW84" s="25"/>
      <c r="AX84" s="25"/>
      <c r="AY84" s="25"/>
      <c r="AZ84" s="25"/>
      <c r="BA84" s="25"/>
      <c r="BB84" s="25"/>
      <c r="BC84" s="25"/>
      <c r="BD84" s="56"/>
    </row>
    <row r="85" spans="1:76" s="1" customFormat="1" ht="29.25" customHeight="1" x14ac:dyDescent="0.3">
      <c r="B85" s="24"/>
      <c r="C85" s="105" t="s">
        <v>52</v>
      </c>
      <c r="D85" s="106"/>
      <c r="E85" s="106"/>
      <c r="F85" s="106"/>
      <c r="G85" s="106"/>
      <c r="H85" s="57"/>
      <c r="I85" s="107" t="s">
        <v>53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7" t="s">
        <v>54</v>
      </c>
      <c r="AH85" s="106"/>
      <c r="AI85" s="106"/>
      <c r="AJ85" s="106"/>
      <c r="AK85" s="106"/>
      <c r="AL85" s="106"/>
      <c r="AM85" s="106"/>
      <c r="AN85" s="107" t="s">
        <v>55</v>
      </c>
      <c r="AO85" s="106"/>
      <c r="AP85" s="123"/>
      <c r="AQ85" s="26"/>
      <c r="AS85" s="58" t="s">
        <v>56</v>
      </c>
      <c r="AT85" s="59" t="s">
        <v>57</v>
      </c>
      <c r="AU85" s="59" t="s">
        <v>58</v>
      </c>
      <c r="AV85" s="59" t="s">
        <v>59</v>
      </c>
      <c r="AW85" s="59" t="s">
        <v>60</v>
      </c>
      <c r="AX85" s="59" t="s">
        <v>61</v>
      </c>
      <c r="AY85" s="59" t="s">
        <v>62</v>
      </c>
      <c r="AZ85" s="59" t="s">
        <v>63</v>
      </c>
      <c r="BA85" s="59" t="s">
        <v>64</v>
      </c>
      <c r="BB85" s="59" t="s">
        <v>65</v>
      </c>
      <c r="BC85" s="59" t="s">
        <v>66</v>
      </c>
      <c r="BD85" s="60" t="s">
        <v>67</v>
      </c>
    </row>
    <row r="86" spans="1:76" s="1" customFormat="1" ht="10.9" customHeight="1" x14ac:dyDescent="0.3"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6"/>
      <c r="AS86" s="61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6"/>
    </row>
    <row r="87" spans="1:76" s="4" customFormat="1" ht="32.450000000000003" customHeight="1" x14ac:dyDescent="0.3">
      <c r="B87" s="51"/>
      <c r="C87" s="62" t="s">
        <v>68</v>
      </c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103"/>
      <c r="AH87" s="103"/>
      <c r="AI87" s="103"/>
      <c r="AJ87" s="103"/>
      <c r="AK87" s="103"/>
      <c r="AL87" s="103"/>
      <c r="AM87" s="103"/>
      <c r="AN87" s="104"/>
      <c r="AO87" s="104"/>
      <c r="AP87" s="104"/>
      <c r="AQ87" s="53"/>
      <c r="AR87" s="88"/>
      <c r="AS87" s="64" t="e">
        <f>ROUND(SUM(AS89:AS90),2)</f>
        <v>#REF!</v>
      </c>
      <c r="AT87" s="65" t="e">
        <f>ROUND(SUM(AV87:AW87),2)</f>
        <v>#REF!</v>
      </c>
      <c r="AU87" s="66" t="e">
        <f>ROUND(SUM(AU89:AU90),5)</f>
        <v>#REF!</v>
      </c>
      <c r="AV87" s="65" t="e">
        <f>ROUND(AZ87*L31,2)</f>
        <v>#REF!</v>
      </c>
      <c r="AW87" s="65" t="e">
        <f>ROUND(BA87*L32,2)</f>
        <v>#REF!</v>
      </c>
      <c r="AX87" s="65" t="e">
        <f>ROUND(BB87*L31,2)</f>
        <v>#REF!</v>
      </c>
      <c r="AY87" s="65" t="e">
        <f>ROUND(BC87*L32,2)</f>
        <v>#REF!</v>
      </c>
      <c r="AZ87" s="65" t="e">
        <f>ROUND(SUM(AZ89:AZ90),2)</f>
        <v>#REF!</v>
      </c>
      <c r="BA87" s="65" t="e">
        <f>ROUND(SUM(BA89:BA90),2)</f>
        <v>#REF!</v>
      </c>
      <c r="BB87" s="65" t="e">
        <f>ROUND(SUM(BB89:BB90),2)</f>
        <v>#REF!</v>
      </c>
      <c r="BC87" s="65" t="e">
        <f>ROUND(SUM(BC89:BC90),2)</f>
        <v>#REF!</v>
      </c>
      <c r="BD87" s="67" t="e">
        <f>ROUND(SUM(BD89:BD90),2)</f>
        <v>#REF!</v>
      </c>
      <c r="BS87" s="68" t="s">
        <v>69</v>
      </c>
      <c r="BT87" s="68" t="s">
        <v>70</v>
      </c>
      <c r="BU87" s="69" t="s">
        <v>71</v>
      </c>
      <c r="BV87" s="68" t="s">
        <v>72</v>
      </c>
      <c r="BW87" s="68" t="s">
        <v>73</v>
      </c>
      <c r="BX87" s="68" t="s">
        <v>74</v>
      </c>
    </row>
    <row r="88" spans="1:76" s="5" customFormat="1" ht="16.5" customHeight="1" x14ac:dyDescent="0.3">
      <c r="A88" s="70" t="s">
        <v>75</v>
      </c>
      <c r="B88" s="71"/>
      <c r="C88" s="72"/>
      <c r="D88" s="120" t="s">
        <v>88</v>
      </c>
      <c r="E88" s="120"/>
      <c r="F88" s="120"/>
      <c r="G88" s="120"/>
      <c r="H88" s="120"/>
      <c r="I88" s="95"/>
      <c r="J88" s="120" t="s">
        <v>87</v>
      </c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1"/>
      <c r="AH88" s="121"/>
      <c r="AI88" s="121"/>
      <c r="AJ88" s="121"/>
      <c r="AK88" s="121"/>
      <c r="AL88" s="121"/>
      <c r="AM88" s="121"/>
      <c r="AN88" s="121"/>
      <c r="AO88" s="122"/>
      <c r="AP88" s="122"/>
      <c r="AQ88" s="73"/>
      <c r="AR88" s="86"/>
      <c r="AS88" s="74" t="e">
        <f>#REF!</f>
        <v>#REF!</v>
      </c>
      <c r="AT88" s="75" t="e">
        <f>ROUND(SUM(AV88:AW88),2)</f>
        <v>#REF!</v>
      </c>
      <c r="AU88" s="76" t="e">
        <f>#REF!</f>
        <v>#REF!</v>
      </c>
      <c r="AV88" s="75" t="e">
        <f>#REF!</f>
        <v>#REF!</v>
      </c>
      <c r="AW88" s="75" t="e">
        <f>#REF!</f>
        <v>#REF!</v>
      </c>
      <c r="AX88" s="75" t="e">
        <f>#REF!</f>
        <v>#REF!</v>
      </c>
      <c r="AY88" s="75" t="e">
        <f>#REF!</f>
        <v>#REF!</v>
      </c>
      <c r="AZ88" s="75" t="e">
        <f>#REF!</f>
        <v>#REF!</v>
      </c>
      <c r="BA88" s="75" t="e">
        <f>#REF!</f>
        <v>#REF!</v>
      </c>
      <c r="BB88" s="75" t="e">
        <f>#REF!</f>
        <v>#REF!</v>
      </c>
      <c r="BC88" s="75" t="e">
        <f>#REF!</f>
        <v>#REF!</v>
      </c>
      <c r="BD88" s="77" t="e">
        <f>#REF!</f>
        <v>#REF!</v>
      </c>
      <c r="BT88" s="78" t="s">
        <v>76</v>
      </c>
      <c r="BV88" s="78" t="s">
        <v>72</v>
      </c>
      <c r="BW88" s="78" t="s">
        <v>77</v>
      </c>
      <c r="BX88" s="78" t="s">
        <v>73</v>
      </c>
    </row>
    <row r="89" spans="1:76" s="5" customFormat="1" ht="16.5" customHeight="1" x14ac:dyDescent="0.3">
      <c r="A89" s="70" t="s">
        <v>75</v>
      </c>
      <c r="B89" s="71"/>
      <c r="C89" s="72"/>
      <c r="D89" s="120" t="s">
        <v>89</v>
      </c>
      <c r="E89" s="120"/>
      <c r="F89" s="120"/>
      <c r="G89" s="120"/>
      <c r="H89" s="120"/>
      <c r="I89" s="95"/>
      <c r="J89" s="120" t="s">
        <v>91</v>
      </c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1"/>
      <c r="AH89" s="121"/>
      <c r="AI89" s="121"/>
      <c r="AJ89" s="121"/>
      <c r="AK89" s="121"/>
      <c r="AL89" s="121"/>
      <c r="AM89" s="121"/>
      <c r="AN89" s="121"/>
      <c r="AO89" s="122"/>
      <c r="AP89" s="122"/>
      <c r="AQ89" s="73"/>
      <c r="AR89" s="86"/>
      <c r="AS89" s="74" t="e">
        <f>#REF!</f>
        <v>#REF!</v>
      </c>
      <c r="AT89" s="75" t="e">
        <f>ROUND(SUM(AV89:AW89),2)</f>
        <v>#REF!</v>
      </c>
      <c r="AU89" s="76" t="e">
        <f>#REF!</f>
        <v>#REF!</v>
      </c>
      <c r="AV89" s="75" t="e">
        <f>#REF!</f>
        <v>#REF!</v>
      </c>
      <c r="AW89" s="75" t="e">
        <f>#REF!</f>
        <v>#REF!</v>
      </c>
      <c r="AX89" s="75" t="e">
        <f>#REF!</f>
        <v>#REF!</v>
      </c>
      <c r="AY89" s="75" t="e">
        <f>#REF!</f>
        <v>#REF!</v>
      </c>
      <c r="AZ89" s="75" t="e">
        <f>#REF!</f>
        <v>#REF!</v>
      </c>
      <c r="BA89" s="75" t="e">
        <f>#REF!</f>
        <v>#REF!</v>
      </c>
      <c r="BB89" s="75" t="e">
        <f>#REF!</f>
        <v>#REF!</v>
      </c>
      <c r="BC89" s="75" t="e">
        <f>#REF!</f>
        <v>#REF!</v>
      </c>
      <c r="BD89" s="77" t="e">
        <f>#REF!</f>
        <v>#REF!</v>
      </c>
      <c r="BT89" s="78" t="s">
        <v>76</v>
      </c>
      <c r="BV89" s="78" t="s">
        <v>72</v>
      </c>
      <c r="BW89" s="78" t="s">
        <v>77</v>
      </c>
      <c r="BX89" s="78" t="s">
        <v>73</v>
      </c>
    </row>
    <row r="90" spans="1:76" s="5" customFormat="1" ht="16.5" customHeight="1" x14ac:dyDescent="0.3">
      <c r="A90" s="70" t="s">
        <v>75</v>
      </c>
      <c r="B90" s="71"/>
      <c r="C90" s="72"/>
      <c r="D90" s="120" t="s">
        <v>90</v>
      </c>
      <c r="E90" s="120"/>
      <c r="F90" s="120"/>
      <c r="G90" s="120"/>
      <c r="H90" s="120"/>
      <c r="I90" s="95"/>
      <c r="J90" s="120" t="s">
        <v>92</v>
      </c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1"/>
      <c r="AH90" s="121"/>
      <c r="AI90" s="121"/>
      <c r="AJ90" s="121"/>
      <c r="AK90" s="121"/>
      <c r="AL90" s="121"/>
      <c r="AM90" s="121"/>
      <c r="AN90" s="121"/>
      <c r="AO90" s="122"/>
      <c r="AP90" s="122"/>
      <c r="AQ90" s="73"/>
      <c r="AR90" s="86"/>
      <c r="AS90" s="79" t="e">
        <f>#REF!</f>
        <v>#REF!</v>
      </c>
      <c r="AT90" s="80" t="e">
        <f>ROUND(SUM(AV90:AW90),2)</f>
        <v>#REF!</v>
      </c>
      <c r="AU90" s="81" t="e">
        <f>#REF!</f>
        <v>#REF!</v>
      </c>
      <c r="AV90" s="80" t="e">
        <f>#REF!</f>
        <v>#REF!</v>
      </c>
      <c r="AW90" s="80" t="e">
        <f>#REF!</f>
        <v>#REF!</v>
      </c>
      <c r="AX90" s="80" t="e">
        <f>#REF!</f>
        <v>#REF!</v>
      </c>
      <c r="AY90" s="80" t="e">
        <f>#REF!</f>
        <v>#REF!</v>
      </c>
      <c r="AZ90" s="80" t="e">
        <f>#REF!</f>
        <v>#REF!</v>
      </c>
      <c r="BA90" s="80" t="e">
        <f>#REF!</f>
        <v>#REF!</v>
      </c>
      <c r="BB90" s="80" t="e">
        <f>#REF!</f>
        <v>#REF!</v>
      </c>
      <c r="BC90" s="80" t="e">
        <f>#REF!</f>
        <v>#REF!</v>
      </c>
      <c r="BD90" s="82" t="e">
        <f>#REF!</f>
        <v>#REF!</v>
      </c>
      <c r="BT90" s="78" t="s">
        <v>76</v>
      </c>
      <c r="BV90" s="78" t="s">
        <v>72</v>
      </c>
      <c r="BW90" s="78" t="s">
        <v>78</v>
      </c>
      <c r="BX90" s="78" t="s">
        <v>73</v>
      </c>
    </row>
    <row r="91" spans="1:76" ht="16.5" x14ac:dyDescent="0.3">
      <c r="B91" s="17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89"/>
      <c r="AM91" s="93"/>
      <c r="AN91" s="93"/>
      <c r="AO91" s="93"/>
      <c r="AP91" s="93"/>
      <c r="AQ91" s="18"/>
      <c r="BF91" s="5"/>
    </row>
    <row r="92" spans="1:76" s="1" customFormat="1" ht="30" customHeight="1" x14ac:dyDescent="0.3">
      <c r="B92" s="24"/>
      <c r="C92" s="62" t="s">
        <v>79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26"/>
      <c r="AS92" s="58" t="s">
        <v>80</v>
      </c>
      <c r="AT92" s="59" t="s">
        <v>81</v>
      </c>
      <c r="AU92" s="59" t="s">
        <v>34</v>
      </c>
      <c r="AV92" s="60" t="s">
        <v>57</v>
      </c>
    </row>
    <row r="93" spans="1:76" s="1" customFormat="1" ht="10.9" customHeight="1" x14ac:dyDescent="0.3"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6"/>
      <c r="AS93" s="83"/>
      <c r="AT93" s="40"/>
      <c r="AU93" s="40"/>
      <c r="AV93" s="42"/>
    </row>
    <row r="94" spans="1:76" s="1" customFormat="1" ht="30" customHeight="1" x14ac:dyDescent="0.3">
      <c r="B94" s="24"/>
      <c r="C94" s="84" t="s">
        <v>82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26"/>
    </row>
    <row r="95" spans="1:76" s="1" customFormat="1" ht="6.95" customHeight="1" x14ac:dyDescent="0.3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5"/>
    </row>
  </sheetData>
  <mergeCells count="53">
    <mergeCell ref="AG94:AM94"/>
    <mergeCell ref="AN94:AP94"/>
    <mergeCell ref="D90:H90"/>
    <mergeCell ref="J90:AF90"/>
    <mergeCell ref="AG90:AM90"/>
    <mergeCell ref="AN90:AP90"/>
    <mergeCell ref="AG92:AM92"/>
    <mergeCell ref="AN92:AP92"/>
    <mergeCell ref="D88:H88"/>
    <mergeCell ref="J88:AF88"/>
    <mergeCell ref="AG88:AM88"/>
    <mergeCell ref="AN88:AP88"/>
    <mergeCell ref="D89:H89"/>
    <mergeCell ref="J89:AF89"/>
    <mergeCell ref="AG89:AM89"/>
    <mergeCell ref="AN89:AP89"/>
    <mergeCell ref="C85:G85"/>
    <mergeCell ref="I85:AF85"/>
    <mergeCell ref="AG85:AM85"/>
    <mergeCell ref="AN85:AP85"/>
    <mergeCell ref="AG87:AM87"/>
    <mergeCell ref="AN87:AP87"/>
    <mergeCell ref="AS82:AT84"/>
    <mergeCell ref="AM83:AP8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L32:O32"/>
    <mergeCell ref="W32:AE32"/>
    <mergeCell ref="AK32:AO32"/>
    <mergeCell ref="L33:O33"/>
    <mergeCell ref="W33:AE33"/>
    <mergeCell ref="AK33:AO33"/>
    <mergeCell ref="AK26:AO26"/>
    <mergeCell ref="AK27:AO27"/>
    <mergeCell ref="AK29:AO29"/>
    <mergeCell ref="L31:O31"/>
    <mergeCell ref="W31:AE31"/>
    <mergeCell ref="AK31:AO31"/>
    <mergeCell ref="E23:AN23"/>
    <mergeCell ref="C2:AP2"/>
    <mergeCell ref="AR2:BE2"/>
    <mergeCell ref="C4:AP4"/>
    <mergeCell ref="K5:AO5"/>
    <mergeCell ref="K6:AO6"/>
  </mergeCells>
  <hyperlinks>
    <hyperlink ref="K1:S1" location="C2" display="1) Súhrnný list stavby"/>
    <hyperlink ref="W1:AF1" location="C87" display="2) Rekapitulácia objektov"/>
    <hyperlink ref="A89" location="'SO022 - SO 02.2 Komunikácie'!C2" display="/"/>
    <hyperlink ref="A90" location="'SO023 - SO 02.3 Drobná ar...'!C2" display="/"/>
    <hyperlink ref="A88" location="'SO022 - SO 02.2 Komunikácie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Rekapitulácia stavby_VV</vt:lpstr>
      <vt:lpstr>'Rekapitulácia stavby_VV'!Názvy_tlače</vt:lpstr>
      <vt:lpstr>'Rekapitulácia stavby_VV'!Oblasť_tlače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jana.miklovicova</cp:lastModifiedBy>
  <cp:lastPrinted>2017-08-22T20:23:32Z</cp:lastPrinted>
  <dcterms:created xsi:type="dcterms:W3CDTF">2017-08-19T14:45:15Z</dcterms:created>
  <dcterms:modified xsi:type="dcterms:W3CDTF">2017-10-16T12:18:14Z</dcterms:modified>
</cp:coreProperties>
</file>