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y\Documents\2026\Komunikačné služby\Súťažné podklady\"/>
    </mc:Choice>
  </mc:AlternateContent>
  <xr:revisionPtr revIDLastSave="0" documentId="13_ncr:1_{BE751872-8E98-483F-A53E-39A076A0374E}" xr6:coauthVersionLast="47" xr6:coauthVersionMax="47" xr10:uidLastSave="{00000000-0000-0000-0000-000000000000}"/>
  <bookViews>
    <workbookView xWindow="-120" yWindow="-120" windowWidth="29040" windowHeight="15720" xr2:uid="{9AAEDC00-6C71-45A6-AEA5-99DC6A138752}"/>
  </bookViews>
  <sheets>
    <sheet name="Hárok1" sheetId="1" r:id="rId1"/>
  </sheets>
  <definedNames>
    <definedName name="_ftn1" localSheetId="0">Hárok1!$A$42</definedName>
    <definedName name="_ftnref1" localSheetId="0">Hárok1!$A$32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21" i="1"/>
  <c r="F13" i="1"/>
  <c r="G13" i="1" s="1"/>
  <c r="F9" i="1"/>
  <c r="G9" i="1" s="1"/>
  <c r="F10" i="1"/>
  <c r="G10" i="1" s="1"/>
  <c r="F11" i="1"/>
  <c r="G11" i="1" s="1"/>
  <c r="F12" i="1"/>
  <c r="G12" i="1" s="1"/>
  <c r="E28" i="1" l="1"/>
  <c r="F28" i="1" s="1"/>
  <c r="F6" i="1"/>
  <c r="G6" i="1" s="1"/>
  <c r="F7" i="1"/>
  <c r="G7" i="1" s="1"/>
  <c r="F8" i="1"/>
  <c r="G8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5" i="1"/>
  <c r="G5" i="1" s="1"/>
  <c r="G22" i="1" l="1"/>
  <c r="F29" i="1" l="1"/>
  <c r="G23" i="1"/>
</calcChain>
</file>

<file path=xl/sharedStrings.xml><?xml version="1.0" encoding="utf-8"?>
<sst xmlns="http://schemas.openxmlformats.org/spreadsheetml/2006/main" count="53" uniqueCount="42">
  <si>
    <t>P. č.</t>
  </si>
  <si>
    <t>Názov (popis) služby</t>
  </si>
  <si>
    <t xml:space="preserve">Merná jednotka </t>
  </si>
  <si>
    <t xml:space="preserve">Predpokladaný max počet MJ za 1 mesiac </t>
  </si>
  <si>
    <t xml:space="preserve">Jednotková cena v eurách bez DPH </t>
  </si>
  <si>
    <t xml:space="preserve">Cena celkom v eurách bez DPH za 1 mesiac </t>
  </si>
  <si>
    <t xml:space="preserve">Cena celkom v eurách bez DPH za 48 mesiacov </t>
  </si>
  <si>
    <t xml:space="preserve">Zriadenie, poskytovanie a správa HVPS  </t>
  </si>
  <si>
    <t xml:space="preserve">ks </t>
  </si>
  <si>
    <t xml:space="preserve">Mesačný poplatok za hlasový program 1 </t>
  </si>
  <si>
    <t xml:space="preserve">SIM </t>
  </si>
  <si>
    <t xml:space="preserve">Mesačný poplatok za hlasový program 2 </t>
  </si>
  <si>
    <t xml:space="preserve">Mesačný poplatok za hlasový program 3 </t>
  </si>
  <si>
    <t>GB</t>
  </si>
  <si>
    <t xml:space="preserve">Cena za 1 minútu hovoru - všetky siete v SR a regulovaný roaming v EÚ </t>
  </si>
  <si>
    <t xml:space="preserve">minúta </t>
  </si>
  <si>
    <t xml:space="preserve">Cena za 1 minútu hovoru - roaming zo sietí v krajinách Švajčiarsko, Turecko, Ukrajina, USA </t>
  </si>
  <si>
    <t xml:space="preserve">Cena za 1 minútu hovoru - roaming zo sietí ostatných krajín sveta </t>
  </si>
  <si>
    <t xml:space="preserve">Cena odoslanej SMS - všetky siete v SR a regulovaný roaming v EÚ </t>
  </si>
  <si>
    <t xml:space="preserve">SMS </t>
  </si>
  <si>
    <t xml:space="preserve">Cena odoslanej SMS - roaming zo sietí v krajinách Švajčiarsko, Turecko, Ukrajina, USA </t>
  </si>
  <si>
    <t xml:space="preserve">Cena odoslanej SMS - roaming zo sietí ostaných krajín sveta </t>
  </si>
  <si>
    <t xml:space="preserve">Cena odoslanej MMS - všetky siete v SR a regulovaný roaming v EÚ </t>
  </si>
  <si>
    <t xml:space="preserve">MMS </t>
  </si>
  <si>
    <t>Cena celkom za služby v € bez DPH za 1 mesiac</t>
  </si>
  <si>
    <t>Cena celkom za služby v € bez DPH za 48 mesiacov</t>
  </si>
  <si>
    <t>Názov položky</t>
  </si>
  <si>
    <t>Hodnota v %</t>
  </si>
  <si>
    <t>Výška percentuáln ej zľavy v %</t>
  </si>
  <si>
    <t>Výška minimálnej percentuálnej zľavy z cien zariadení pri nákupe tovarov podľa súťažných podkladov</t>
  </si>
  <si>
    <t>Cena celkom za služby v € s DPH za 48 mesiacov</t>
  </si>
  <si>
    <t>Predpokladaný objem vyhradených finančných prostriedkov k dodávke tovarov na 48 mesiacov bez DPH</t>
  </si>
  <si>
    <t>Predpokladaný objem vyhradených finančných prostriedkov k dodávke tovarov na 48 mesiacov bez DPH po odpočítaní zľavy</t>
  </si>
  <si>
    <t>Cena celkom v EUR bez DPH</t>
  </si>
  <si>
    <t>Mesačný poplatok za dátový program 1</t>
  </si>
  <si>
    <t>Mesačný poplatok za dátový program 2</t>
  </si>
  <si>
    <t>Mesačný poplatok za dátový program 3</t>
  </si>
  <si>
    <t>Mesačný poplatok za dátový program 4</t>
  </si>
  <si>
    <t>Cena za celý predmet zákazky (informatívna) v EUR bez DPH</t>
  </si>
  <si>
    <t>Príloha č. 2 RD Ceny za poskytované plnenia</t>
  </si>
  <si>
    <t>(Výpočet k prílohe č. 1 - Návrh na plnenie kritérií)</t>
  </si>
  <si>
    <t xml:space="preserve">Cena za 1GB navýšenia objemu dát po vyčerpaní mesačného dátového limitu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</si>
</sst>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 indent="15"/>
    </xf>
    <xf numFmtId="8" fontId="1" fillId="0" borderId="0" xfId="0" applyNumberFormat="1" applyFont="1" applyAlignment="1">
      <alignment horizontal="left" vertical="center" wrapText="1" indent="15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2" borderId="4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9" fontId="6" fillId="0" borderId="15" xfId="2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0" fillId="4" borderId="0" xfId="0" applyFill="1"/>
    <xf numFmtId="0" fontId="6" fillId="0" borderId="4" xfId="0" applyFont="1" applyBorder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3CBB-6C1F-49A3-8BC3-40CECD5F9BBB}">
  <dimension ref="A1:H32"/>
  <sheetViews>
    <sheetView tabSelected="1" zoomScaleNormal="100" workbookViewId="0">
      <selection activeCell="C37" sqref="C37"/>
    </sheetView>
  </sheetViews>
  <sheetFormatPr defaultRowHeight="15" x14ac:dyDescent="0.25"/>
  <cols>
    <col min="1" max="1" width="4" style="1" customWidth="1"/>
    <col min="2" max="2" width="22.140625" customWidth="1"/>
    <col min="4" max="4" width="12.7109375" customWidth="1"/>
    <col min="5" max="5" width="11.5703125" customWidth="1"/>
    <col min="6" max="6" width="13.28515625" customWidth="1"/>
    <col min="7" max="7" width="19.5703125" customWidth="1"/>
  </cols>
  <sheetData>
    <row r="1" spans="1:8" ht="18" x14ac:dyDescent="0.25">
      <c r="A1" s="32" t="s">
        <v>39</v>
      </c>
      <c r="B1" s="32"/>
      <c r="C1" s="32"/>
      <c r="D1" s="32"/>
      <c r="E1" s="32"/>
      <c r="F1" s="32"/>
      <c r="G1" s="32"/>
    </row>
    <row r="2" spans="1:8" x14ac:dyDescent="0.25">
      <c r="A2" s="33" t="s">
        <v>40</v>
      </c>
      <c r="B2" s="33"/>
      <c r="C2" s="33"/>
      <c r="D2" s="33"/>
      <c r="E2" s="33"/>
      <c r="F2" s="33"/>
      <c r="G2" s="33"/>
    </row>
    <row r="3" spans="1:8" ht="15.75" thickBot="1" x14ac:dyDescent="0.3">
      <c r="A3" s="12"/>
      <c r="B3" s="13"/>
      <c r="C3" s="13"/>
      <c r="D3" s="13"/>
      <c r="E3" s="13"/>
      <c r="F3" s="13"/>
      <c r="G3" s="13"/>
    </row>
    <row r="4" spans="1:8" ht="51.75" thickBot="1" x14ac:dyDescent="0.3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8" ht="34.9" customHeight="1" thickBot="1" x14ac:dyDescent="0.3">
      <c r="A5" s="7">
        <v>1</v>
      </c>
      <c r="B5" s="8" t="s">
        <v>7</v>
      </c>
      <c r="C5" s="9" t="s">
        <v>8</v>
      </c>
      <c r="D5" s="9">
        <v>1</v>
      </c>
      <c r="E5" s="10">
        <v>0</v>
      </c>
      <c r="F5" s="20">
        <f>D5*E5</f>
        <v>0</v>
      </c>
      <c r="G5" s="21">
        <f>F5*48</f>
        <v>0</v>
      </c>
    </row>
    <row r="6" spans="1:8" ht="34.9" customHeight="1" thickBot="1" x14ac:dyDescent="0.3">
      <c r="A6" s="7">
        <v>2</v>
      </c>
      <c r="B6" s="8" t="s">
        <v>9</v>
      </c>
      <c r="C6" s="9" t="s">
        <v>10</v>
      </c>
      <c r="D6" s="9">
        <v>315</v>
      </c>
      <c r="E6" s="10">
        <v>0</v>
      </c>
      <c r="F6" s="20">
        <f t="shared" ref="F6:F20" si="0">D6*E6</f>
        <v>0</v>
      </c>
      <c r="G6" s="21">
        <f t="shared" ref="G6:G20" si="1">F6*48</f>
        <v>0</v>
      </c>
    </row>
    <row r="7" spans="1:8" ht="34.9" customHeight="1" thickBot="1" x14ac:dyDescent="0.3">
      <c r="A7" s="7">
        <v>3</v>
      </c>
      <c r="B7" s="8" t="s">
        <v>11</v>
      </c>
      <c r="C7" s="9" t="s">
        <v>10</v>
      </c>
      <c r="D7" s="9">
        <v>2692</v>
      </c>
      <c r="E7" s="10">
        <v>0</v>
      </c>
      <c r="F7" s="20">
        <f t="shared" si="0"/>
        <v>0</v>
      </c>
      <c r="G7" s="21">
        <f t="shared" si="1"/>
        <v>0</v>
      </c>
    </row>
    <row r="8" spans="1:8" ht="34.9" customHeight="1" thickBot="1" x14ac:dyDescent="0.3">
      <c r="A8" s="7">
        <v>4</v>
      </c>
      <c r="B8" s="8" t="s">
        <v>12</v>
      </c>
      <c r="C8" s="9" t="s">
        <v>10</v>
      </c>
      <c r="D8" s="9">
        <v>111</v>
      </c>
      <c r="E8" s="10">
        <v>0</v>
      </c>
      <c r="F8" s="20">
        <f t="shared" si="0"/>
        <v>0</v>
      </c>
      <c r="G8" s="21">
        <f t="shared" si="1"/>
        <v>0</v>
      </c>
    </row>
    <row r="9" spans="1:8" ht="34.9" customHeight="1" thickBot="1" x14ac:dyDescent="0.3">
      <c r="A9" s="7">
        <v>5</v>
      </c>
      <c r="B9" s="8" t="s">
        <v>34</v>
      </c>
      <c r="C9" s="9" t="s">
        <v>10</v>
      </c>
      <c r="D9" s="9">
        <v>1436</v>
      </c>
      <c r="E9" s="10">
        <v>0</v>
      </c>
      <c r="F9" s="20">
        <f t="shared" si="0"/>
        <v>0</v>
      </c>
      <c r="G9" s="21">
        <f t="shared" si="1"/>
        <v>0</v>
      </c>
    </row>
    <row r="10" spans="1:8" ht="34.9" customHeight="1" thickBot="1" x14ac:dyDescent="0.3">
      <c r="A10" s="7">
        <v>6</v>
      </c>
      <c r="B10" s="8" t="s">
        <v>35</v>
      </c>
      <c r="C10" s="9" t="s">
        <v>10</v>
      </c>
      <c r="D10" s="9">
        <v>1062</v>
      </c>
      <c r="E10" s="10">
        <v>0</v>
      </c>
      <c r="F10" s="20">
        <f t="shared" si="0"/>
        <v>0</v>
      </c>
      <c r="G10" s="21">
        <f t="shared" si="1"/>
        <v>0</v>
      </c>
    </row>
    <row r="11" spans="1:8" ht="34.9" customHeight="1" thickBot="1" x14ac:dyDescent="0.3">
      <c r="A11" s="7">
        <v>7</v>
      </c>
      <c r="B11" s="8" t="s">
        <v>36</v>
      </c>
      <c r="C11" s="9" t="s">
        <v>10</v>
      </c>
      <c r="D11" s="9">
        <v>141</v>
      </c>
      <c r="E11" s="10">
        <v>0</v>
      </c>
      <c r="F11" s="20">
        <f t="shared" si="0"/>
        <v>0</v>
      </c>
      <c r="G11" s="21">
        <f t="shared" si="1"/>
        <v>0</v>
      </c>
    </row>
    <row r="12" spans="1:8" ht="34.9" customHeight="1" thickBot="1" x14ac:dyDescent="0.3">
      <c r="A12" s="7">
        <v>8</v>
      </c>
      <c r="B12" s="8" t="s">
        <v>37</v>
      </c>
      <c r="C12" s="9" t="s">
        <v>10</v>
      </c>
      <c r="D12" s="9">
        <v>97</v>
      </c>
      <c r="E12" s="10">
        <v>0</v>
      </c>
      <c r="F12" s="20">
        <f t="shared" si="0"/>
        <v>0</v>
      </c>
      <c r="G12" s="21">
        <f t="shared" si="1"/>
        <v>0</v>
      </c>
    </row>
    <row r="13" spans="1:8" s="23" customFormat="1" ht="51.75" customHeight="1" thickBot="1" x14ac:dyDescent="0.3">
      <c r="A13" s="7">
        <v>9</v>
      </c>
      <c r="B13" s="24" t="s">
        <v>41</v>
      </c>
      <c r="C13" s="9" t="s">
        <v>13</v>
      </c>
      <c r="D13" s="11">
        <v>1000</v>
      </c>
      <c r="E13" s="25">
        <v>0</v>
      </c>
      <c r="F13" s="20">
        <f t="shared" si="0"/>
        <v>0</v>
      </c>
      <c r="G13" s="21">
        <f t="shared" si="1"/>
        <v>0</v>
      </c>
      <c r="H13"/>
    </row>
    <row r="14" spans="1:8" ht="55.15" customHeight="1" thickBot="1" x14ac:dyDescent="0.3">
      <c r="A14" s="7">
        <v>10</v>
      </c>
      <c r="B14" s="8" t="s">
        <v>14</v>
      </c>
      <c r="C14" s="9" t="s">
        <v>15</v>
      </c>
      <c r="D14" s="11">
        <v>100000</v>
      </c>
      <c r="E14" s="10">
        <v>0</v>
      </c>
      <c r="F14" s="20">
        <f t="shared" si="0"/>
        <v>0</v>
      </c>
      <c r="G14" s="21">
        <f t="shared" si="1"/>
        <v>0</v>
      </c>
    </row>
    <row r="15" spans="1:8" ht="49.9" customHeight="1" thickBot="1" x14ac:dyDescent="0.3">
      <c r="A15" s="7">
        <v>11</v>
      </c>
      <c r="B15" s="8" t="s">
        <v>16</v>
      </c>
      <c r="C15" s="9" t="s">
        <v>15</v>
      </c>
      <c r="D15" s="9">
        <v>500</v>
      </c>
      <c r="E15" s="10">
        <v>0</v>
      </c>
      <c r="F15" s="20">
        <f t="shared" si="0"/>
        <v>0</v>
      </c>
      <c r="G15" s="21">
        <f t="shared" si="1"/>
        <v>0</v>
      </c>
    </row>
    <row r="16" spans="1:8" ht="50.1" customHeight="1" thickBot="1" x14ac:dyDescent="0.3">
      <c r="A16" s="7">
        <v>12</v>
      </c>
      <c r="B16" s="8" t="s">
        <v>17</v>
      </c>
      <c r="C16" s="9" t="s">
        <v>15</v>
      </c>
      <c r="D16" s="9">
        <v>500</v>
      </c>
      <c r="E16" s="10">
        <v>0</v>
      </c>
      <c r="F16" s="20">
        <f t="shared" si="0"/>
        <v>0</v>
      </c>
      <c r="G16" s="21">
        <f t="shared" si="1"/>
        <v>0</v>
      </c>
    </row>
    <row r="17" spans="1:7" ht="50.1" customHeight="1" thickBot="1" x14ac:dyDescent="0.3">
      <c r="A17" s="7">
        <v>13</v>
      </c>
      <c r="B17" s="8" t="s">
        <v>18</v>
      </c>
      <c r="C17" s="9" t="s">
        <v>19</v>
      </c>
      <c r="D17" s="11">
        <v>5000</v>
      </c>
      <c r="E17" s="10">
        <v>0</v>
      </c>
      <c r="F17" s="20">
        <f t="shared" si="0"/>
        <v>0</v>
      </c>
      <c r="G17" s="21">
        <f t="shared" si="1"/>
        <v>0</v>
      </c>
    </row>
    <row r="18" spans="1:7" ht="49.9" customHeight="1" thickBot="1" x14ac:dyDescent="0.3">
      <c r="A18" s="7">
        <v>14</v>
      </c>
      <c r="B18" s="8" t="s">
        <v>20</v>
      </c>
      <c r="C18" s="9" t="s">
        <v>19</v>
      </c>
      <c r="D18" s="9">
        <v>100</v>
      </c>
      <c r="E18" s="10">
        <v>0</v>
      </c>
      <c r="F18" s="20">
        <f t="shared" si="0"/>
        <v>0</v>
      </c>
      <c r="G18" s="21">
        <f t="shared" si="1"/>
        <v>0</v>
      </c>
    </row>
    <row r="19" spans="1:7" ht="50.1" customHeight="1" thickBot="1" x14ac:dyDescent="0.3">
      <c r="A19" s="7">
        <v>15</v>
      </c>
      <c r="B19" s="8" t="s">
        <v>21</v>
      </c>
      <c r="C19" s="9" t="s">
        <v>19</v>
      </c>
      <c r="D19" s="9">
        <v>100</v>
      </c>
      <c r="E19" s="10">
        <v>0</v>
      </c>
      <c r="F19" s="20">
        <f t="shared" si="0"/>
        <v>0</v>
      </c>
      <c r="G19" s="21">
        <f t="shared" si="1"/>
        <v>0</v>
      </c>
    </row>
    <row r="20" spans="1:7" ht="50.1" customHeight="1" thickBot="1" x14ac:dyDescent="0.3">
      <c r="A20" s="7">
        <v>16</v>
      </c>
      <c r="B20" s="8" t="s">
        <v>22</v>
      </c>
      <c r="C20" s="9" t="s">
        <v>23</v>
      </c>
      <c r="D20" s="11">
        <v>5000</v>
      </c>
      <c r="E20" s="10">
        <v>0</v>
      </c>
      <c r="F20" s="20">
        <f t="shared" si="0"/>
        <v>0</v>
      </c>
      <c r="G20" s="21">
        <f t="shared" si="1"/>
        <v>0</v>
      </c>
    </row>
    <row r="21" spans="1:7" ht="15.75" thickBot="1" x14ac:dyDescent="0.3">
      <c r="A21" s="34" t="s">
        <v>24</v>
      </c>
      <c r="B21" s="35"/>
      <c r="C21" s="35"/>
      <c r="D21" s="35"/>
      <c r="E21" s="35"/>
      <c r="F21" s="36"/>
      <c r="G21" s="14">
        <f>SUM(F5:F20)</f>
        <v>0</v>
      </c>
    </row>
    <row r="22" spans="1:7" ht="15.75" thickBot="1" x14ac:dyDescent="0.3">
      <c r="A22" s="34" t="s">
        <v>25</v>
      </c>
      <c r="B22" s="35"/>
      <c r="C22" s="35"/>
      <c r="D22" s="35"/>
      <c r="E22" s="35"/>
      <c r="F22" s="36"/>
      <c r="G22" s="14">
        <f>SUM(G5:G20)</f>
        <v>0</v>
      </c>
    </row>
    <row r="23" spans="1:7" ht="15.75" thickBot="1" x14ac:dyDescent="0.3">
      <c r="A23" s="34" t="s">
        <v>30</v>
      </c>
      <c r="B23" s="35"/>
      <c r="C23" s="35"/>
      <c r="D23" s="35"/>
      <c r="E23" s="35"/>
      <c r="F23" s="36"/>
      <c r="G23" s="14">
        <f>G22*1.23</f>
        <v>0</v>
      </c>
    </row>
    <row r="24" spans="1:7" ht="15.75" thickBot="1" x14ac:dyDescent="0.3">
      <c r="A24" s="12"/>
      <c r="B24" s="13"/>
      <c r="C24" s="13"/>
      <c r="D24" s="13"/>
      <c r="E24" s="13"/>
      <c r="F24" s="13"/>
      <c r="G24" s="13"/>
    </row>
    <row r="25" spans="1:7" ht="26.25" thickBot="1" x14ac:dyDescent="0.3">
      <c r="A25" s="18" t="s">
        <v>0</v>
      </c>
      <c r="B25" s="37" t="s">
        <v>26</v>
      </c>
      <c r="C25" s="38"/>
      <c r="D25" s="38"/>
      <c r="E25" s="38"/>
      <c r="F25" s="39"/>
      <c r="G25" s="19" t="s">
        <v>27</v>
      </c>
    </row>
    <row r="26" spans="1:7" ht="45" customHeight="1" thickBot="1" x14ac:dyDescent="0.3">
      <c r="A26" s="16">
        <v>17</v>
      </c>
      <c r="B26" s="40" t="s">
        <v>29</v>
      </c>
      <c r="C26" s="41"/>
      <c r="D26" s="41"/>
      <c r="E26" s="41"/>
      <c r="F26" s="42"/>
      <c r="G26" s="22"/>
    </row>
    <row r="27" spans="1:7" ht="81" customHeight="1" thickBot="1" x14ac:dyDescent="0.3">
      <c r="A27" s="43" t="s">
        <v>31</v>
      </c>
      <c r="B27" s="44"/>
      <c r="C27" s="44"/>
      <c r="D27" s="44"/>
      <c r="E27" s="15" t="s">
        <v>28</v>
      </c>
      <c r="F27" s="45" t="s">
        <v>32</v>
      </c>
      <c r="G27" s="46"/>
    </row>
    <row r="28" spans="1:7" ht="15.75" thickBot="1" x14ac:dyDescent="0.3">
      <c r="A28" s="47">
        <v>715422.28</v>
      </c>
      <c r="B28" s="49"/>
      <c r="C28" s="49"/>
      <c r="D28" s="50"/>
      <c r="E28" s="17">
        <f>G26/100</f>
        <v>0</v>
      </c>
      <c r="F28" s="47">
        <f>A28-(A28*E28)</f>
        <v>715422.28</v>
      </c>
      <c r="G28" s="48"/>
    </row>
    <row r="29" spans="1:7" ht="33.75" customHeight="1" thickBot="1" x14ac:dyDescent="0.3">
      <c r="A29" s="30" t="s">
        <v>33</v>
      </c>
      <c r="B29" s="31"/>
      <c r="C29" s="31"/>
      <c r="D29" s="31"/>
      <c r="E29" s="31"/>
      <c r="F29" s="28">
        <f>G22+F28</f>
        <v>715422.28</v>
      </c>
      <c r="G29" s="29"/>
    </row>
    <row r="30" spans="1:7" ht="15.75" thickBot="1" x14ac:dyDescent="0.3">
      <c r="B30" s="2"/>
    </row>
    <row r="31" spans="1:7" ht="15.75" thickBot="1" x14ac:dyDescent="0.3">
      <c r="A31" s="26" t="s">
        <v>38</v>
      </c>
      <c r="B31" s="27"/>
      <c r="C31" s="27"/>
      <c r="D31" s="27"/>
      <c r="E31" s="27"/>
      <c r="F31" s="28">
        <f>G22+F29</f>
        <v>715422.28</v>
      </c>
      <c r="G31" s="29"/>
    </row>
    <row r="32" spans="1:7" x14ac:dyDescent="0.25">
      <c r="B32" s="3"/>
    </row>
  </sheetData>
  <mergeCells count="15">
    <mergeCell ref="A31:E31"/>
    <mergeCell ref="F31:G31"/>
    <mergeCell ref="A29:E29"/>
    <mergeCell ref="F29:G29"/>
    <mergeCell ref="A1:G1"/>
    <mergeCell ref="A2:G2"/>
    <mergeCell ref="A21:F21"/>
    <mergeCell ref="A22:F22"/>
    <mergeCell ref="A23:F23"/>
    <mergeCell ref="B25:F25"/>
    <mergeCell ref="B26:F26"/>
    <mergeCell ref="A27:D27"/>
    <mergeCell ref="F27:G27"/>
    <mergeCell ref="F28:G28"/>
    <mergeCell ref="A28:D28"/>
  </mergeCells>
  <phoneticPr fontId="10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Hárok1!_ftn1</vt:lpstr>
      <vt:lpstr>Hárok1!_ftnref1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Paulikova, Stanislava</dc:creator>
  <cp:lastModifiedBy>Ondrikova, Adriana</cp:lastModifiedBy>
  <cp:lastPrinted>2026-01-26T08:10:48Z</cp:lastPrinted>
  <dcterms:created xsi:type="dcterms:W3CDTF">2025-12-02T13:06:18Z</dcterms:created>
  <dcterms:modified xsi:type="dcterms:W3CDTF">2026-01-26T08:11:01Z</dcterms:modified>
</cp:coreProperties>
</file>