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gdalena.mijal\Documents\przetargi\Przetarg_2026\DSZ\Kosztorysy\Przepakietowane ostateczne\Formularze z formułami\wynik\"/>
    </mc:Choice>
  </mc:AlternateContent>
  <xr:revisionPtr revIDLastSave="0" documentId="13_ncr:1_{1495E5BD-B4D1-47E0-985C-4A05E56F648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rmularz ofertowy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71" i="1" l="1"/>
  <c r="I70" i="1"/>
  <c r="K70" i="1" s="1"/>
  <c r="L70" i="1" s="1"/>
  <c r="I69" i="1"/>
  <c r="F73" i="1" s="1"/>
  <c r="I68" i="1"/>
  <c r="K68" i="1" s="1"/>
  <c r="L68" i="1" s="1"/>
  <c r="I67" i="1"/>
  <c r="I66" i="1"/>
  <c r="K66" i="1" s="1"/>
  <c r="I65" i="1"/>
  <c r="I64" i="1"/>
  <c r="K64" i="1" s="1"/>
  <c r="L64" i="1" s="1"/>
  <c r="I63" i="1"/>
  <c r="I62" i="1"/>
  <c r="I61" i="1"/>
  <c r="I60" i="1"/>
  <c r="K60" i="1" s="1"/>
  <c r="L60" i="1" s="1"/>
  <c r="I59" i="1"/>
  <c r="K59" i="1" s="1"/>
  <c r="I58" i="1"/>
  <c r="I57" i="1"/>
  <c r="I56" i="1"/>
  <c r="K56" i="1" s="1"/>
  <c r="L56" i="1" s="1"/>
  <c r="I55" i="1"/>
  <c r="I54" i="1"/>
  <c r="I53" i="1"/>
  <c r="I52" i="1"/>
  <c r="K52" i="1" s="1"/>
  <c r="L52" i="1" s="1"/>
  <c r="I51" i="1"/>
  <c r="K51" i="1" s="1"/>
  <c r="I50" i="1"/>
  <c r="I47" i="1"/>
  <c r="I42" i="1"/>
  <c r="K42" i="1" s="1"/>
  <c r="L42" i="1" s="1"/>
  <c r="I37" i="1"/>
  <c r="I32" i="1"/>
  <c r="K32" i="1" s="1"/>
  <c r="L55" i="1" l="1"/>
  <c r="L50" i="1"/>
  <c r="L53" i="1"/>
  <c r="L54" i="1"/>
  <c r="L57" i="1"/>
  <c r="L58" i="1"/>
  <c r="K54" i="1"/>
  <c r="K62" i="1"/>
  <c r="L62" i="1" s="1"/>
  <c r="L32" i="1"/>
  <c r="L66" i="1"/>
  <c r="K47" i="1"/>
  <c r="L47" i="1" s="1"/>
  <c r="K53" i="1"/>
  <c r="K57" i="1"/>
  <c r="K61" i="1"/>
  <c r="L61" i="1" s="1"/>
  <c r="K65" i="1"/>
  <c r="L65" i="1" s="1"/>
  <c r="K69" i="1"/>
  <c r="L69" i="1" s="1"/>
  <c r="K50" i="1"/>
  <c r="K37" i="1"/>
  <c r="L37" i="1" s="1"/>
  <c r="K55" i="1"/>
  <c r="K63" i="1"/>
  <c r="L63" i="1" s="1"/>
  <c r="K67" i="1"/>
  <c r="L67" i="1" s="1"/>
  <c r="K71" i="1"/>
  <c r="L71" i="1" s="1"/>
  <c r="L51" i="1"/>
  <c r="L59" i="1"/>
  <c r="K58" i="1"/>
  <c r="F74" i="1" l="1"/>
  <c r="B26" i="1" s="1"/>
</calcChain>
</file>

<file path=xl/sharedStrings.xml><?xml version="1.0" encoding="utf-8"?>
<sst xmlns="http://schemas.openxmlformats.org/spreadsheetml/2006/main" count="191" uniqueCount="117">
  <si>
    <t>Lp.</t>
  </si>
  <si>
    <t>Nr poz.
w STWPL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</si>
  <si>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</si>
  <si>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</si>
  <si>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</si>
  <si>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</si>
  <si>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</si>
  <si>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</si>
  <si>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</si>
  <si>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</si>
  <si>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</si>
  <si>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>1</t>
  </si>
  <si>
    <t>CWD-P</t>
  </si>
  <si>
    <t>Całkowity wyrób drewna pilarką</t>
  </si>
  <si>
    <t>M3</t>
  </si>
  <si>
    <t>7</t>
  </si>
  <si>
    <t>REM SZLZR</t>
  </si>
  <si>
    <t>Naprawa szlaku operacyjnego w warunkach górskich</t>
  </si>
  <si>
    <t>M</t>
  </si>
  <si>
    <t>18</t>
  </si>
  <si>
    <t>PORZ-STOS</t>
  </si>
  <si>
    <t>Wynoszenie i układanie pozostałości drzewnych w stosy niewymiarowe</t>
  </si>
  <si>
    <t>M3P</t>
  </si>
  <si>
    <t>123</t>
  </si>
  <si>
    <t>KOSZ UA</t>
  </si>
  <si>
    <t>Wykaszanie chwastów w uprawach i usuwanie zbędnych nalotów - stopień trudności I i II</t>
  </si>
  <si>
    <t>HA</t>
  </si>
  <si>
    <t>124</t>
  </si>
  <si>
    <t>KOSZ UB</t>
  </si>
  <si>
    <t>Wykaszanie chwastów w uprawach i usuwanie zbędnych nalotów - stopień trudności III i IV</t>
  </si>
  <si>
    <t>125</t>
  </si>
  <si>
    <t>KOSZ UC</t>
  </si>
  <si>
    <t>Wykaszanie chwastów w uprawach i usuwanie zbędnych nalotów - stopień trudności V i VI</t>
  </si>
  <si>
    <t>128</t>
  </si>
  <si>
    <t>CW-W</t>
  </si>
  <si>
    <t>Czyszczenia wczesne</t>
  </si>
  <si>
    <t>132</t>
  </si>
  <si>
    <t>CP-W</t>
  </si>
  <si>
    <t>Czyszczenia późne</t>
  </si>
  <si>
    <t>150</t>
  </si>
  <si>
    <t>GRODZ-DEM</t>
  </si>
  <si>
    <t>Demontaż (likwidacja) ogrodzeń</t>
  </si>
  <si>
    <t>HM</t>
  </si>
  <si>
    <t>151</t>
  </si>
  <si>
    <t>K GRODZEŃ</t>
  </si>
  <si>
    <t>Naprawa (konserwacja) ogrodzeń upraw leśnych</t>
  </si>
  <si>
    <t>H</t>
  </si>
  <si>
    <t>154</t>
  </si>
  <si>
    <t>PUŁ-WT</t>
  </si>
  <si>
    <t>Wykładanie pułapek na szkodniki wtórne</t>
  </si>
  <si>
    <t>SZT</t>
  </si>
  <si>
    <t>155</t>
  </si>
  <si>
    <t>KOR-P</t>
  </si>
  <si>
    <t>Korowanie pułapek i niszczenie kory</t>
  </si>
  <si>
    <t>157</t>
  </si>
  <si>
    <t>PUŁF</t>
  </si>
  <si>
    <t>Wykładanie lub zdejmowanie pułapek feromonowych na szkodniki wtórne</t>
  </si>
  <si>
    <t>166</t>
  </si>
  <si>
    <t>KOR-DRWI</t>
  </si>
  <si>
    <t>Ręczne korowanie drewna wielkowymiarowego iglastego i niszczenie kory</t>
  </si>
  <si>
    <t>170</t>
  </si>
  <si>
    <t>ZAW-BUD</t>
  </si>
  <si>
    <t>Wywieszanie nowych budek lęgowych i schronów dla nietoperzy</t>
  </si>
  <si>
    <t>172</t>
  </si>
  <si>
    <t>CZYSZ-BUD</t>
  </si>
  <si>
    <t>Czyszczenie budek lęgowych i schronów dla nietoperzy</t>
  </si>
  <si>
    <t>197</t>
  </si>
  <si>
    <t>ZB-NASBK</t>
  </si>
  <si>
    <t>Zbiór nasion buka</t>
  </si>
  <si>
    <t>KG</t>
  </si>
  <si>
    <t>200</t>
  </si>
  <si>
    <t>GODZ RH8</t>
  </si>
  <si>
    <t>Prace wykonywane ręcznie</t>
  </si>
  <si>
    <t>201</t>
  </si>
  <si>
    <t>GODZ RH23</t>
  </si>
  <si>
    <t>203</t>
  </si>
  <si>
    <t>GODZ RU8</t>
  </si>
  <si>
    <t>Prace godzinowe ręczne z urządzeniem</t>
  </si>
  <si>
    <t>204</t>
  </si>
  <si>
    <t>GODZ RU23</t>
  </si>
  <si>
    <t>210</t>
  </si>
  <si>
    <t>GODZ MH8</t>
  </si>
  <si>
    <t>Prace wykonywane innym sprzętem mechanicznym</t>
  </si>
  <si>
    <t>211</t>
  </si>
  <si>
    <t>GODZ MH23</t>
  </si>
  <si>
    <t>Cena łączna netto w PLN</t>
  </si>
  <si>
    <t>Cena łączna brutto w PLN</t>
  </si>
  <si>
    <t>Podwykonawca 
(firma lub nazwa, adres)</t>
  </si>
  <si>
    <t>Zakres rzeczowy</t>
  </si>
  <si>
    <t xml:space="preserve">Wykonawca wspólnie ubiegający się o udzielenie zamówienia 
(nazwa/firma, adres)
</t>
  </si>
  <si>
    <t>Zakres rzeczowy zamówienia, który zostanie wykonany przez danego Wykonawcę wspólnie ubiegającego się o udzielenie zamówienia</t>
  </si>
  <si>
    <t xml:space="preserve">Załącznik nr 1 do SWZ </t>
  </si>
  <si>
    <t>(Nazwa i adres wykonawcy)</t>
  </si>
  <si>
    <t>____________________________, dnia ______________</t>
  </si>
  <si>
    <t>FORMULARZ OFERTOWY</t>
  </si>
  <si>
    <t>Skarb Państwa</t>
  </si>
  <si>
    <t>Państwowe Gospodarstwo Leśne Lasy Państwowe</t>
  </si>
  <si>
    <t>Nadleśnictwo Wisła</t>
  </si>
  <si>
    <t xml:space="preserve">43-460 WISŁA; UL.CZARNE;6                   </t>
  </si>
  <si>
    <t>Cięcia złożone</t>
  </si>
  <si>
    <t>Trzebieże późne i cięcia sanitarno – selekcyjne</t>
  </si>
  <si>
    <t>Trzebieże wczesne i czyszczenia późne z pozyskaniem masy, cięcia przygodne w trzebieżach wczesnych</t>
  </si>
  <si>
    <t>Cięcia przygodne w użytkach rębnych i w trzebieżach późnych, cięcia pozostałe</t>
  </si>
  <si>
    <t>3. Informujemy, że wybór oferty nie będzie/będzie* prowadzić do powstania u Zamawiającego obowiązku podatkowego zgodnie z przepisami o podatku od towarów i usług. 
Nazwa (rodzaj) towaru lub usługi, których dostawa lub świadczenie będzie prowadzić do powstania u Zamawiającego obowiązku podatkowego zgodnie z przepisami o podatku od towarów i usług (VAT):</t>
  </si>
  <si>
    <t>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Wartość ww. towaru lub usługi objętego obowiązkiem podatkowym Zamawiającego bez kwoty podatku od towarów i usług (VAT) wynosi: ______________________________________ PLN.
Stawka podatku od towaru i usług (VAT), która zgodnie z naszą wiedzą będzie miała zastosowanie to ___________%.</t>
  </si>
  <si>
    <t xml:space="preserve">Nazwy (firmy) podwykonawców, na których zasoby powołujemy się na zasadach określonych w art. 118 PZP, w celu wykazania spełniania warunków udziału w postępowaniu: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</t>
  </si>
  <si>
    <t>7. Oświadczamy, że następujące usługi stanowiące przedmiot zamówienia wykonają poszczególni Wykonawcy wspólnie ubiegający się o udzielenie zamówienia**:</t>
  </si>
  <si>
    <t xml:space="preserve">Uzasadnienie zastrzeżenia ww. informacji jako tajemnicy przedsiębiorstwa zostało załączone do naszej oferty. 
9. Wszelką korespondencję w sprawie niniejszego postępowania należy kierować na:
e-mail: ___________________________________________________________________
</t>
  </si>
  <si>
    <t xml:space="preserve">13. Załącznikami do niniejszej oferty są:
___________________________________________________________________________
___________________________________________________________________________
___________________________________________________________________________
___________________________________________________________________________
</t>
  </si>
  <si>
    <t>(podpis)</t>
  </si>
  <si>
    <t>Dokument musi być złożony pod rygorem nieważności 
w formie elektronicznej (tj. w postaci elektronicznej opatrzonej 
kwalifikowanym podpisem elektronicznym)
* - niepotrzebne skreślić 
** - oświadczenie, zgodne z art. 117 ust. 4 PZP składają Wykonawcy wspólnie ubiegający się o udzielenie zamówienia oraz działający w formie spółki cywilnej.</t>
  </si>
  <si>
    <t>Odpowiadając na zaproszenie do składania ofert w postepowaniu o udzielenie zamówienia objętego dynamicznym systemem zakupów na „Wykonywanie usług z zakresu gospodarki leśnej na terenie Nadleśnictw Olkusz i Wisła''  składamy niniejszym ofertę na pakiet Pakiet 1 tego zamówienia:</t>
  </si>
  <si>
    <t xml:space="preserve">4.  Oświadczamy, że zapoznaliśmy się zzaproszeniem do skąłdania ofert, w tym także z projektowanymi postanowieniami umowy i uzyskaliśmy wszelkie informacje niezbędne do przygotowania niniejszej oferty. W przypadku wyboru naszej oferty zobowiązujemy się do zawarcia umowy zgodnej z niniejszą ofertą, na warunkach określonych w zaproszeniu do składania ofert oraz w miejscu i terminie wyznaczonym przez Zamawiającego, a przed zawarciem umowy wniesienia zabezpieczenia należytego wykonania umowy.
5.  Oświadczamy, że uważamy się za związanych niniejszą ofertą przez czas wskazany w specyfikacji warunków zamówienia.
6.  Następujące zakresy rzeczowe wchodzące w przedmiot zamówienia zamierzamy zlecić następującym podwykonawcom:
</t>
  </si>
  <si>
    <t>8.  Następujące informacje zawarte w naszej ofercie stanowią tajemnicę przedsiębiorstwa w rozumieniu art.11 ust.2 ustawy z dnia 16 kwietnia 1993 r. o zwalczaniu nieuczciwej konkurencji (tekst jedn.: Dz. U. z 2002 r. poz. 1233 z późn. zm.):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</t>
  </si>
  <si>
    <t>12. Oświadczamy, że wypełniliśmy obowiązki informacyjne przewidziane w art. 13 lub art. 14 RODO wobec osób fizycznych, od których dane osobowe bezpośrednio lub pośrednio pozyskaliśmy w celu ubiegania się o udzielenie zamówienia publicznego w niniejszym postępowaniu.</t>
  </si>
  <si>
    <t xml:space="preserve">11. Oświadczamy, iż realizując zamówienie będziemy stosować przepisy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danych, Dz. Urz. UE L 2016 r. nr. 119 s. 1 – „RODO”). </t>
  </si>
  <si>
    <t>10. Oświadczamy, że informacje zawarte w oświadczeniu, o którym mowa art. 125 ust. 1 ustawy z dnia 11 września 2019 r. Prawo zamówień publicznych (tekst jedn.: Dz. U. z 2024 r. poz. 1320 z późn. zm.) przedłożonym wraz z wnioskiem o dopuszczenie do udziału w dynamicznym systemie zakupów są aktualne w zakresie podstaw wykluczenia z postępowania wskazanych przez Zamawiającego w specyfikacji warunków zamówienia.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</si>
</sst>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;[Red]#,##0.00"/>
  </numFmts>
  <fonts count="10" x14ac:knownFonts="1">
    <font>
      <sz val="10"/>
      <color rgb="FF000000"/>
      <name val="Arial"/>
    </font>
    <font>
      <sz val="9"/>
      <color rgb="FF333333"/>
      <name val="Arial"/>
    </font>
    <font>
      <b/>
      <sz val="8"/>
      <color rgb="FF333333"/>
      <name val="Arial"/>
    </font>
    <font>
      <sz val="8"/>
      <color rgb="FF333333"/>
      <name val="Arial"/>
    </font>
    <font>
      <b/>
      <sz val="10"/>
      <color rgb="FF333333"/>
      <name val="Arial"/>
    </font>
    <font>
      <sz val="11"/>
      <color rgb="FF333333"/>
      <name val="Arial"/>
    </font>
    <font>
      <sz val="12"/>
      <color rgb="FF333333"/>
      <name val="Arial"/>
    </font>
    <font>
      <b/>
      <sz val="14"/>
      <color rgb="FF333333"/>
      <name val="Arial"/>
    </font>
    <font>
      <b/>
      <sz val="12"/>
      <color rgb="FF333333"/>
      <name val="Arial"/>
    </font>
    <font>
      <i/>
      <sz val="10"/>
      <color rgb="FF333333"/>
      <name val="Arial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</fills>
  <borders count="8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DDDDDD"/>
      </left>
      <right/>
      <top style="thin">
        <color rgb="FFDDDDDD"/>
      </top>
      <bottom style="thin">
        <color rgb="FFDDDDDD"/>
      </bottom>
      <diagonal/>
    </border>
    <border>
      <left/>
      <right/>
      <top style="thin">
        <color rgb="FFDDDDDD"/>
      </top>
      <bottom style="thin">
        <color rgb="FFDDDDDD"/>
      </bottom>
      <diagonal/>
    </border>
    <border>
      <left/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2" borderId="0" xfId="0" applyFont="1" applyFill="1" applyAlignment="1">
      <alignment horizontal="left"/>
    </xf>
    <xf numFmtId="49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left" vertical="center" wrapText="1"/>
    </xf>
    <xf numFmtId="39" fontId="1" fillId="2" borderId="1" xfId="0" applyNumberFormat="1" applyFont="1" applyFill="1" applyBorder="1" applyAlignment="1">
      <alignment horizontal="right" vertical="center"/>
    </xf>
    <xf numFmtId="4" fontId="1" fillId="2" borderId="1" xfId="0" applyNumberFormat="1" applyFont="1" applyFill="1" applyBorder="1" applyAlignment="1">
      <alignment horizontal="right" vertical="center"/>
    </xf>
    <xf numFmtId="164" fontId="1" fillId="2" borderId="1" xfId="0" applyNumberFormat="1" applyFont="1" applyFill="1" applyBorder="1" applyAlignment="1" applyProtection="1">
      <alignment horizontal="right" vertical="center"/>
      <protection locked="0"/>
    </xf>
    <xf numFmtId="0" fontId="1" fillId="2" borderId="0" xfId="0" applyFont="1" applyFill="1" applyAlignment="1" applyProtection="1">
      <alignment horizontal="left"/>
      <protection locked="0"/>
    </xf>
    <xf numFmtId="4" fontId="1" fillId="2" borderId="1" xfId="0" applyNumberFormat="1" applyFont="1" applyFill="1" applyBorder="1" applyAlignment="1">
      <alignment horizontal="right" vertical="center"/>
    </xf>
    <xf numFmtId="49" fontId="1" fillId="2" borderId="1" xfId="0" applyNumberFormat="1" applyFont="1" applyFill="1" applyBorder="1" applyAlignment="1">
      <alignment horizontal="right" vertical="center"/>
    </xf>
    <xf numFmtId="0" fontId="1" fillId="2" borderId="0" xfId="0" applyFont="1" applyFill="1" applyAlignment="1" applyProtection="1">
      <alignment horizontal="left"/>
      <protection locked="0"/>
    </xf>
    <xf numFmtId="0" fontId="1" fillId="2" borderId="4" xfId="0" applyFont="1" applyFill="1" applyBorder="1" applyAlignment="1" applyProtection="1">
      <alignment horizontal="left"/>
      <protection locked="0"/>
    </xf>
    <xf numFmtId="0" fontId="1" fillId="2" borderId="2" xfId="0" applyFont="1" applyFill="1" applyBorder="1" applyAlignment="1">
      <alignment horizontal="left"/>
    </xf>
    <xf numFmtId="49" fontId="6" fillId="2" borderId="0" xfId="0" applyNumberFormat="1" applyFont="1" applyFill="1" applyAlignment="1">
      <alignment horizontal="left" vertical="center"/>
    </xf>
    <xf numFmtId="49" fontId="9" fillId="2" borderId="4" xfId="0" applyNumberFormat="1" applyFont="1" applyFill="1" applyBorder="1" applyAlignment="1">
      <alignment horizontal="center" vertical="center"/>
    </xf>
    <xf numFmtId="49" fontId="5" fillId="2" borderId="0" xfId="0" applyNumberFormat="1" applyFont="1" applyFill="1" applyAlignment="1">
      <alignment horizontal="right" vertical="top"/>
    </xf>
    <xf numFmtId="0" fontId="2" fillId="3" borderId="1" xfId="0" applyFont="1" applyFill="1" applyBorder="1" applyAlignment="1">
      <alignment horizontal="center" vertical="center" wrapText="1"/>
    </xf>
    <xf numFmtId="49" fontId="4" fillId="3" borderId="2" xfId="0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left" vertical="center"/>
    </xf>
    <xf numFmtId="49" fontId="8" fillId="2" borderId="0" xfId="0" applyNumberFormat="1" applyFont="1" applyFill="1" applyAlignment="1">
      <alignment horizontal="left" vertical="center"/>
    </xf>
    <xf numFmtId="49" fontId="4" fillId="3" borderId="1" xfId="0" applyNumberFormat="1" applyFont="1" applyFill="1" applyBorder="1" applyAlignment="1">
      <alignment horizontal="right" vertical="center"/>
    </xf>
    <xf numFmtId="49" fontId="7" fillId="2" borderId="0" xfId="0" applyNumberFormat="1" applyFont="1" applyFill="1" applyAlignment="1">
      <alignment horizontal="center" vertical="center"/>
    </xf>
    <xf numFmtId="4" fontId="4" fillId="2" borderId="5" xfId="0" applyNumberFormat="1" applyFont="1" applyFill="1" applyBorder="1" applyAlignment="1">
      <alignment horizontal="right" vertical="center"/>
    </xf>
    <xf numFmtId="49" fontId="4" fillId="2" borderId="6" xfId="0" applyNumberFormat="1" applyFont="1" applyFill="1" applyBorder="1" applyAlignment="1">
      <alignment horizontal="right" vertical="center"/>
    </xf>
    <xf numFmtId="49" fontId="4" fillId="2" borderId="7" xfId="0" applyNumberFormat="1" applyFont="1" applyFill="1" applyBorder="1" applyAlignment="1">
      <alignment horizontal="right" vertical="center"/>
    </xf>
    <xf numFmtId="4" fontId="1" fillId="2" borderId="5" xfId="0" applyNumberFormat="1" applyFont="1" applyFill="1" applyBorder="1" applyAlignment="1">
      <alignment horizontal="right" vertical="center"/>
    </xf>
    <xf numFmtId="49" fontId="1" fillId="2" borderId="6" xfId="0" applyNumberFormat="1" applyFont="1" applyFill="1" applyBorder="1" applyAlignment="1">
      <alignment horizontal="right" vertical="center"/>
    </xf>
    <xf numFmtId="49" fontId="1" fillId="2" borderId="7" xfId="0" applyNumberFormat="1" applyFont="1" applyFill="1" applyBorder="1" applyAlignment="1">
      <alignment horizontal="right" vertical="center"/>
    </xf>
    <xf numFmtId="0" fontId="5" fillId="2" borderId="0" xfId="0" applyFont="1" applyFill="1" applyAlignment="1" applyProtection="1">
      <alignment horizontal="left" vertical="center" wrapText="1"/>
      <protection locked="0"/>
    </xf>
    <xf numFmtId="0" fontId="1" fillId="2" borderId="0" xfId="0" applyFont="1" applyFill="1" applyAlignment="1">
      <alignment horizontal="left" vertical="center" wrapText="1"/>
    </xf>
    <xf numFmtId="49" fontId="5" fillId="2" borderId="0" xfId="0" applyNumberFormat="1" applyFont="1" applyFill="1" applyAlignment="1">
      <alignment horizontal="left" vertical="center" wrapText="1"/>
    </xf>
    <xf numFmtId="4" fontId="5" fillId="2" borderId="0" xfId="0" applyNumberFormat="1" applyFont="1" applyFill="1" applyAlignment="1">
      <alignment horizontal="left" vertical="center" wrapText="1"/>
    </xf>
    <xf numFmtId="0" fontId="5" fillId="2" borderId="0" xfId="0" applyFont="1" applyFill="1" applyAlignment="1">
      <alignment horizontal="left" vertical="center" wrapText="1"/>
    </xf>
    <xf numFmtId="49" fontId="5" fillId="2" borderId="0" xfId="0" applyNumberFormat="1" applyFont="1" applyFill="1" applyAlignment="1" applyProtection="1">
      <alignment horizontal="left" vertical="center" wrapText="1"/>
      <protection locked="0"/>
    </xf>
    <xf numFmtId="0" fontId="4" fillId="3" borderId="2" xfId="0" applyFont="1" applyFill="1" applyBorder="1" applyAlignment="1">
      <alignment horizontal="center" vertical="center" wrapText="1"/>
    </xf>
    <xf numFmtId="49" fontId="3" fillId="2" borderId="0" xfId="0" applyNumberFormat="1" applyFont="1" applyFill="1" applyAlignment="1">
      <alignment horizontal="center" vertical="top"/>
    </xf>
    <xf numFmtId="49" fontId="4" fillId="3" borderId="2" xfId="0" applyNumberFormat="1" applyFont="1" applyFill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P112"/>
  <sheetViews>
    <sheetView tabSelected="1" workbookViewId="0">
      <selection activeCell="B106" sqref="B106:N106"/>
    </sheetView>
  </sheetViews>
  <sheetFormatPr defaultRowHeight="12.75" x14ac:dyDescent="0.2"/>
  <cols>
    <col min="1" max="1" width="0.140625" customWidth="1"/>
    <col min="2" max="2" width="5.7109375" customWidth="1"/>
    <col min="3" max="3" width="7.28515625" customWidth="1"/>
    <col min="4" max="4" width="11.140625" customWidth="1"/>
    <col min="5" max="5" width="43.85546875" customWidth="1"/>
    <col min="6" max="6" width="6.85546875" customWidth="1"/>
    <col min="7" max="7" width="10" customWidth="1"/>
    <col min="8" max="8" width="11.140625" customWidth="1"/>
    <col min="9" max="9" width="12.7109375" customWidth="1"/>
    <col min="10" max="10" width="6.85546875" customWidth="1"/>
    <col min="11" max="11" width="9.5703125" customWidth="1"/>
    <col min="12" max="12" width="9" customWidth="1"/>
    <col min="13" max="13" width="3.5703125" customWidth="1"/>
    <col min="14" max="14" width="0.7109375" customWidth="1"/>
    <col min="15" max="15" width="0.5703125" customWidth="1"/>
    <col min="16" max="16" width="0.140625" customWidth="1"/>
  </cols>
  <sheetData>
    <row r="1" spans="2:16" s="1" customFormat="1" ht="5.25" customHeight="1" x14ac:dyDescent="0.2"/>
    <row r="2" spans="2:16" s="1" customFormat="1" ht="17.100000000000001" customHeight="1" x14ac:dyDescent="0.2">
      <c r="J2" s="19" t="s">
        <v>91</v>
      </c>
      <c r="K2" s="19"/>
      <c r="L2" s="19"/>
      <c r="M2" s="19"/>
      <c r="N2" s="19"/>
      <c r="O2" s="19"/>
      <c r="P2" s="19"/>
    </row>
    <row r="3" spans="2:16" s="1" customFormat="1" ht="28.7" customHeight="1" x14ac:dyDescent="0.2">
      <c r="B3" s="14"/>
      <c r="C3" s="14"/>
      <c r="D3" s="14"/>
      <c r="E3" s="14"/>
    </row>
    <row r="4" spans="2:16" s="1" customFormat="1" ht="2.65" customHeight="1" x14ac:dyDescent="0.2">
      <c r="B4" s="22"/>
      <c r="C4" s="22"/>
      <c r="D4" s="22"/>
      <c r="E4" s="22"/>
    </row>
    <row r="5" spans="2:16" s="1" customFormat="1" ht="28.7" customHeight="1" x14ac:dyDescent="0.2">
      <c r="B5" s="15"/>
      <c r="C5" s="15"/>
      <c r="D5" s="15"/>
      <c r="E5" s="15"/>
    </row>
    <row r="6" spans="2:16" s="1" customFormat="1" ht="2.65" customHeight="1" x14ac:dyDescent="0.2">
      <c r="B6" s="22"/>
      <c r="C6" s="22"/>
      <c r="D6" s="22"/>
      <c r="E6" s="22"/>
    </row>
    <row r="7" spans="2:16" s="1" customFormat="1" ht="28.7" customHeight="1" x14ac:dyDescent="0.2">
      <c r="B7" s="15"/>
      <c r="C7" s="15"/>
      <c r="D7" s="15"/>
      <c r="E7" s="15"/>
    </row>
    <row r="8" spans="2:16" s="1" customFormat="1" ht="5.25" customHeight="1" x14ac:dyDescent="0.2">
      <c r="B8" s="22"/>
      <c r="C8" s="22"/>
      <c r="D8" s="22"/>
      <c r="E8" s="22"/>
    </row>
    <row r="9" spans="2:16" s="1" customFormat="1" ht="4.3499999999999996" customHeight="1" x14ac:dyDescent="0.2"/>
    <row r="10" spans="2:16" s="1" customFormat="1" ht="6.95" customHeight="1" x14ac:dyDescent="0.2">
      <c r="B10" s="39" t="s">
        <v>92</v>
      </c>
      <c r="C10" s="39"/>
      <c r="D10" s="39"/>
      <c r="E10" s="39"/>
    </row>
    <row r="11" spans="2:16" s="1" customFormat="1" ht="12.2" customHeight="1" x14ac:dyDescent="0.2">
      <c r="B11" s="39"/>
      <c r="C11" s="39"/>
      <c r="D11" s="39"/>
      <c r="E11" s="39"/>
      <c r="G11" s="11"/>
      <c r="H11" s="17" t="s">
        <v>93</v>
      </c>
      <c r="I11" s="17"/>
      <c r="J11" s="17"/>
      <c r="K11" s="17"/>
      <c r="L11" s="17"/>
      <c r="M11" s="17"/>
      <c r="N11" s="17"/>
      <c r="O11" s="17"/>
    </row>
    <row r="12" spans="2:16" s="1" customFormat="1" ht="7.9" customHeight="1" x14ac:dyDescent="0.2">
      <c r="H12" s="17"/>
      <c r="I12" s="17"/>
      <c r="J12" s="17"/>
      <c r="K12" s="17"/>
      <c r="L12" s="17"/>
      <c r="M12" s="17"/>
      <c r="N12" s="17"/>
      <c r="O12" s="17"/>
    </row>
    <row r="13" spans="2:16" s="1" customFormat="1" ht="20.25" customHeight="1" x14ac:dyDescent="0.2"/>
    <row r="14" spans="2:16" s="1" customFormat="1" ht="24" customHeight="1" x14ac:dyDescent="0.2">
      <c r="F14" s="25" t="s">
        <v>94</v>
      </c>
      <c r="G14" s="25"/>
      <c r="H14" s="25"/>
      <c r="I14" s="25"/>
    </row>
    <row r="15" spans="2:16" s="1" customFormat="1" ht="43.15" customHeight="1" x14ac:dyDescent="0.2"/>
    <row r="16" spans="2:16" s="1" customFormat="1" ht="20.85" customHeight="1" x14ac:dyDescent="0.2">
      <c r="C16" s="23" t="s">
        <v>95</v>
      </c>
      <c r="D16" s="23"/>
      <c r="E16" s="23"/>
    </row>
    <row r="17" spans="2:13" s="1" customFormat="1" ht="2.65" customHeight="1" x14ac:dyDescent="0.2"/>
    <row r="18" spans="2:13" s="1" customFormat="1" ht="20.85" customHeight="1" x14ac:dyDescent="0.2">
      <c r="C18" s="23" t="s">
        <v>96</v>
      </c>
      <c r="D18" s="23"/>
      <c r="E18" s="23"/>
    </row>
    <row r="19" spans="2:13" s="1" customFormat="1" ht="2.65" customHeight="1" x14ac:dyDescent="0.2"/>
    <row r="20" spans="2:13" s="1" customFormat="1" ht="20.85" customHeight="1" x14ac:dyDescent="0.2">
      <c r="C20" s="23" t="s">
        <v>97</v>
      </c>
      <c r="D20" s="23"/>
      <c r="E20" s="23"/>
    </row>
    <row r="21" spans="2:13" s="1" customFormat="1" ht="2.65" customHeight="1" x14ac:dyDescent="0.2"/>
    <row r="22" spans="2:13" s="1" customFormat="1" ht="20.85" customHeight="1" x14ac:dyDescent="0.2">
      <c r="C22" s="23" t="s">
        <v>98</v>
      </c>
      <c r="D22" s="23"/>
      <c r="E22" s="23"/>
    </row>
    <row r="23" spans="2:13" s="1" customFormat="1" ht="34.700000000000003" customHeight="1" x14ac:dyDescent="0.2"/>
    <row r="24" spans="2:13" s="1" customFormat="1" ht="50.1" customHeight="1" x14ac:dyDescent="0.2">
      <c r="B24" s="34" t="s">
        <v>111</v>
      </c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</row>
    <row r="25" spans="2:13" s="1" customFormat="1" ht="2.65" customHeight="1" x14ac:dyDescent="0.2"/>
    <row r="26" spans="2:13" s="1" customFormat="1" ht="50.1" customHeight="1" x14ac:dyDescent="0.2">
      <c r="B26" s="35" t="str">
        <f xml:space="preserve"> "1.  Za wykonanie przedmiotu zamówienia w tym Pakiecie oferujemy następujące wynagrodzenie brutto: " &amp; TEXT(F74,"# ##0,00") &amp; " PLN. " &amp; CHAR(10) &amp; "2. Wynagrodzenie zaoferowane w pkt 1 powyżej wynika z poniższego Kosztorysu Ofertowego i stanowi sumę wartości całkowitych brutto za poszczególne pozycje (prace) tworzące ten Pakiet:"</f>
        <v>1.  Za wykonanie przedmiotu zamówienia w tym Pakiecie oferujemy następujące wynagrodzenie brutto: 0,00 PLN. 
2. Wynagrodzenie zaoferowane w pkt 1 powyżej wynika z poniższego Kosztorysu Ofertowego i stanowi sumę wartości całkowitych brutto za poszczególne pozycje (prace) tworzące ten Pakiet:</v>
      </c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</row>
    <row r="27" spans="2:13" s="1" customFormat="1" ht="28.7" customHeight="1" x14ac:dyDescent="0.2"/>
    <row r="28" spans="2:13" s="1" customFormat="1" ht="3.2" customHeight="1" x14ac:dyDescent="0.2"/>
    <row r="29" spans="2:13" s="1" customFormat="1" ht="18.2" customHeight="1" x14ac:dyDescent="0.2">
      <c r="B29" s="23" t="s">
        <v>99</v>
      </c>
      <c r="C29" s="23"/>
      <c r="D29" s="23"/>
      <c r="E29" s="23"/>
      <c r="F29" s="23"/>
      <c r="G29" s="23"/>
      <c r="H29" s="23"/>
      <c r="I29" s="23"/>
      <c r="J29" s="23"/>
      <c r="K29" s="23"/>
      <c r="L29" s="23"/>
    </row>
    <row r="30" spans="2:13" s="1" customFormat="1" ht="5.25" customHeight="1" x14ac:dyDescent="0.2"/>
    <row r="31" spans="2:13" s="1" customFormat="1" ht="45.4" customHeight="1" x14ac:dyDescent="0.2">
      <c r="B31" s="2" t="s">
        <v>0</v>
      </c>
      <c r="C31" s="3" t="s">
        <v>1</v>
      </c>
      <c r="D31" s="4" t="s">
        <v>2</v>
      </c>
      <c r="E31" s="4" t="s">
        <v>3</v>
      </c>
      <c r="F31" s="4" t="s">
        <v>4</v>
      </c>
      <c r="G31" s="4" t="s">
        <v>5</v>
      </c>
      <c r="H31" s="4" t="s">
        <v>6</v>
      </c>
      <c r="I31" s="3" t="s">
        <v>7</v>
      </c>
      <c r="J31" s="4" t="s">
        <v>8</v>
      </c>
      <c r="K31" s="4" t="s">
        <v>9</v>
      </c>
      <c r="L31" s="20" t="s">
        <v>10</v>
      </c>
      <c r="M31" s="20"/>
    </row>
    <row r="32" spans="2:13" s="1" customFormat="1" ht="19.7" customHeight="1" x14ac:dyDescent="0.2">
      <c r="B32" s="5">
        <v>1</v>
      </c>
      <c r="C32" s="6" t="s">
        <v>11</v>
      </c>
      <c r="D32" s="6" t="s">
        <v>12</v>
      </c>
      <c r="E32" s="7" t="s">
        <v>13</v>
      </c>
      <c r="F32" s="6" t="s">
        <v>14</v>
      </c>
      <c r="G32" s="8">
        <v>328</v>
      </c>
      <c r="H32" s="10">
        <v>0</v>
      </c>
      <c r="I32" s="9">
        <f>ROUND(G32* H32,2)</f>
        <v>0</v>
      </c>
      <c r="J32" s="5">
        <v>8</v>
      </c>
      <c r="K32" s="9">
        <f>ROUND(I32* J32/100,2)</f>
        <v>0</v>
      </c>
      <c r="L32" s="12">
        <f>ROUND(I32+ K32,2)</f>
        <v>0</v>
      </c>
      <c r="M32" s="13"/>
    </row>
    <row r="33" spans="2:13" s="1" customFormat="1" ht="3.2" customHeight="1" x14ac:dyDescent="0.2"/>
    <row r="34" spans="2:13" s="1" customFormat="1" ht="18.2" customHeight="1" x14ac:dyDescent="0.2">
      <c r="B34" s="23" t="s">
        <v>100</v>
      </c>
      <c r="C34" s="23"/>
      <c r="D34" s="23"/>
      <c r="E34" s="23"/>
      <c r="F34" s="23"/>
      <c r="G34" s="23"/>
      <c r="H34" s="23"/>
      <c r="I34" s="23"/>
      <c r="J34" s="23"/>
      <c r="K34" s="23"/>
      <c r="L34" s="23"/>
    </row>
    <row r="35" spans="2:13" s="1" customFormat="1" ht="5.25" customHeight="1" x14ac:dyDescent="0.2"/>
    <row r="36" spans="2:13" s="1" customFormat="1" ht="45.4" customHeight="1" x14ac:dyDescent="0.2">
      <c r="B36" s="2" t="s">
        <v>0</v>
      </c>
      <c r="C36" s="3" t="s">
        <v>1</v>
      </c>
      <c r="D36" s="4" t="s">
        <v>2</v>
      </c>
      <c r="E36" s="4" t="s">
        <v>3</v>
      </c>
      <c r="F36" s="4" t="s">
        <v>4</v>
      </c>
      <c r="G36" s="4" t="s">
        <v>5</v>
      </c>
      <c r="H36" s="4" t="s">
        <v>6</v>
      </c>
      <c r="I36" s="3" t="s">
        <v>7</v>
      </c>
      <c r="J36" s="4" t="s">
        <v>8</v>
      </c>
      <c r="K36" s="4" t="s">
        <v>9</v>
      </c>
      <c r="L36" s="20" t="s">
        <v>10</v>
      </c>
      <c r="M36" s="20"/>
    </row>
    <row r="37" spans="2:13" s="1" customFormat="1" ht="19.7" customHeight="1" x14ac:dyDescent="0.2">
      <c r="B37" s="5">
        <v>2</v>
      </c>
      <c r="C37" s="6" t="s">
        <v>11</v>
      </c>
      <c r="D37" s="6" t="s">
        <v>12</v>
      </c>
      <c r="E37" s="7" t="s">
        <v>13</v>
      </c>
      <c r="F37" s="6" t="s">
        <v>14</v>
      </c>
      <c r="G37" s="8">
        <v>270</v>
      </c>
      <c r="H37" s="10">
        <v>0</v>
      </c>
      <c r="I37" s="9">
        <f>ROUND(G37* H37,2)</f>
        <v>0</v>
      </c>
      <c r="J37" s="5">
        <v>8</v>
      </c>
      <c r="K37" s="9">
        <f>ROUND(I37* J37/100,2)</f>
        <v>0</v>
      </c>
      <c r="L37" s="12">
        <f>ROUND(I37+ K37,2)</f>
        <v>0</v>
      </c>
      <c r="M37" s="13"/>
    </row>
    <row r="38" spans="2:13" s="1" customFormat="1" ht="3.2" customHeight="1" x14ac:dyDescent="0.2"/>
    <row r="39" spans="2:13" s="1" customFormat="1" ht="18.2" customHeight="1" x14ac:dyDescent="0.2">
      <c r="B39" s="23" t="s">
        <v>101</v>
      </c>
      <c r="C39" s="23"/>
      <c r="D39" s="23"/>
      <c r="E39" s="23"/>
      <c r="F39" s="23"/>
      <c r="G39" s="23"/>
      <c r="H39" s="23"/>
      <c r="I39" s="23"/>
      <c r="J39" s="23"/>
      <c r="K39" s="23"/>
      <c r="L39" s="23"/>
    </row>
    <row r="40" spans="2:13" s="1" customFormat="1" ht="5.25" customHeight="1" x14ac:dyDescent="0.2"/>
    <row r="41" spans="2:13" s="1" customFormat="1" ht="45.4" customHeight="1" x14ac:dyDescent="0.2">
      <c r="B41" s="2" t="s">
        <v>0</v>
      </c>
      <c r="C41" s="3" t="s">
        <v>1</v>
      </c>
      <c r="D41" s="4" t="s">
        <v>2</v>
      </c>
      <c r="E41" s="4" t="s">
        <v>3</v>
      </c>
      <c r="F41" s="4" t="s">
        <v>4</v>
      </c>
      <c r="G41" s="4" t="s">
        <v>5</v>
      </c>
      <c r="H41" s="4" t="s">
        <v>6</v>
      </c>
      <c r="I41" s="3" t="s">
        <v>7</v>
      </c>
      <c r="J41" s="4" t="s">
        <v>8</v>
      </c>
      <c r="K41" s="4" t="s">
        <v>9</v>
      </c>
      <c r="L41" s="20" t="s">
        <v>10</v>
      </c>
      <c r="M41" s="20"/>
    </row>
    <row r="42" spans="2:13" s="1" customFormat="1" ht="19.7" customHeight="1" x14ac:dyDescent="0.2">
      <c r="B42" s="5">
        <v>3</v>
      </c>
      <c r="C42" s="6" t="s">
        <v>11</v>
      </c>
      <c r="D42" s="6" t="s">
        <v>12</v>
      </c>
      <c r="E42" s="7" t="s">
        <v>13</v>
      </c>
      <c r="F42" s="6" t="s">
        <v>14</v>
      </c>
      <c r="G42" s="8">
        <v>200</v>
      </c>
      <c r="H42" s="10">
        <v>0</v>
      </c>
      <c r="I42" s="9">
        <f>ROUND(G42* H42,2)</f>
        <v>0</v>
      </c>
      <c r="J42" s="5">
        <v>8</v>
      </c>
      <c r="K42" s="9">
        <f>ROUND(I42* J42/100,2)</f>
        <v>0</v>
      </c>
      <c r="L42" s="12">
        <f>ROUND(I42+ K42,2)</f>
        <v>0</v>
      </c>
      <c r="M42" s="13"/>
    </row>
    <row r="43" spans="2:13" s="1" customFormat="1" ht="3.2" customHeight="1" x14ac:dyDescent="0.2"/>
    <row r="44" spans="2:13" s="1" customFormat="1" ht="18.2" customHeight="1" x14ac:dyDescent="0.2">
      <c r="B44" s="23" t="s">
        <v>102</v>
      </c>
      <c r="C44" s="23"/>
      <c r="D44" s="23"/>
      <c r="E44" s="23"/>
      <c r="F44" s="23"/>
      <c r="G44" s="23"/>
      <c r="H44" s="23"/>
      <c r="I44" s="23"/>
      <c r="J44" s="23"/>
      <c r="K44" s="23"/>
      <c r="L44" s="23"/>
    </row>
    <row r="45" spans="2:13" s="1" customFormat="1" ht="5.25" customHeight="1" x14ac:dyDescent="0.2"/>
    <row r="46" spans="2:13" s="1" customFormat="1" ht="45.4" customHeight="1" x14ac:dyDescent="0.2">
      <c r="B46" s="2" t="s">
        <v>0</v>
      </c>
      <c r="C46" s="3" t="s">
        <v>1</v>
      </c>
      <c r="D46" s="4" t="s">
        <v>2</v>
      </c>
      <c r="E46" s="4" t="s">
        <v>3</v>
      </c>
      <c r="F46" s="4" t="s">
        <v>4</v>
      </c>
      <c r="G46" s="4" t="s">
        <v>5</v>
      </c>
      <c r="H46" s="4" t="s">
        <v>6</v>
      </c>
      <c r="I46" s="3" t="s">
        <v>7</v>
      </c>
      <c r="J46" s="4" t="s">
        <v>8</v>
      </c>
      <c r="K46" s="4" t="s">
        <v>9</v>
      </c>
      <c r="L46" s="20" t="s">
        <v>10</v>
      </c>
      <c r="M46" s="20"/>
    </row>
    <row r="47" spans="2:13" s="1" customFormat="1" ht="19.7" customHeight="1" x14ac:dyDescent="0.2">
      <c r="B47" s="5">
        <v>4</v>
      </c>
      <c r="C47" s="6" t="s">
        <v>11</v>
      </c>
      <c r="D47" s="6" t="s">
        <v>12</v>
      </c>
      <c r="E47" s="7" t="s">
        <v>13</v>
      </c>
      <c r="F47" s="6" t="s">
        <v>14</v>
      </c>
      <c r="G47" s="8">
        <v>402</v>
      </c>
      <c r="H47" s="10">
        <v>0</v>
      </c>
      <c r="I47" s="9">
        <f>ROUND(G47* H47,2)</f>
        <v>0</v>
      </c>
      <c r="J47" s="5">
        <v>8</v>
      </c>
      <c r="K47" s="9">
        <f>ROUND(I47* J47/100,2)</f>
        <v>0</v>
      </c>
      <c r="L47" s="12">
        <f>ROUND(I47+ K47,2)</f>
        <v>0</v>
      </c>
      <c r="M47" s="13"/>
    </row>
    <row r="48" spans="2:13" s="1" customFormat="1" ht="9" customHeight="1" x14ac:dyDescent="0.2"/>
    <row r="49" spans="2:13" s="1" customFormat="1" ht="45.4" customHeight="1" x14ac:dyDescent="0.2">
      <c r="B49" s="2" t="s">
        <v>0</v>
      </c>
      <c r="C49" s="3" t="s">
        <v>1</v>
      </c>
      <c r="D49" s="4" t="s">
        <v>2</v>
      </c>
      <c r="E49" s="4" t="s">
        <v>3</v>
      </c>
      <c r="F49" s="4" t="s">
        <v>4</v>
      </c>
      <c r="G49" s="4" t="s">
        <v>5</v>
      </c>
      <c r="H49" s="4" t="s">
        <v>6</v>
      </c>
      <c r="I49" s="3" t="s">
        <v>7</v>
      </c>
      <c r="J49" s="4" t="s">
        <v>8</v>
      </c>
      <c r="K49" s="4" t="s">
        <v>9</v>
      </c>
      <c r="L49" s="20" t="s">
        <v>10</v>
      </c>
      <c r="M49" s="20"/>
    </row>
    <row r="50" spans="2:13" s="1" customFormat="1" ht="19.7" customHeight="1" x14ac:dyDescent="0.2">
      <c r="B50" s="5">
        <v>5</v>
      </c>
      <c r="C50" s="6" t="s">
        <v>15</v>
      </c>
      <c r="D50" s="6" t="s">
        <v>16</v>
      </c>
      <c r="E50" s="7" t="s">
        <v>17</v>
      </c>
      <c r="F50" s="6" t="s">
        <v>18</v>
      </c>
      <c r="G50" s="8">
        <v>1000</v>
      </c>
      <c r="H50" s="10">
        <v>0</v>
      </c>
      <c r="I50" s="9">
        <f t="shared" ref="I50:I71" si="0">ROUND(G50* H50,2)</f>
        <v>0</v>
      </c>
      <c r="J50" s="5">
        <v>8</v>
      </c>
      <c r="K50" s="9">
        <f t="shared" ref="K50:K71" si="1">ROUND(I50* J50/100,2)</f>
        <v>0</v>
      </c>
      <c r="L50" s="12">
        <f t="shared" ref="L50:L71" si="2">ROUND(I50+ K50,2)</f>
        <v>0</v>
      </c>
      <c r="M50" s="13"/>
    </row>
    <row r="51" spans="2:13" s="1" customFormat="1" ht="28.7" customHeight="1" x14ac:dyDescent="0.2">
      <c r="B51" s="5">
        <v>6</v>
      </c>
      <c r="C51" s="6" t="s">
        <v>19</v>
      </c>
      <c r="D51" s="6" t="s">
        <v>20</v>
      </c>
      <c r="E51" s="7" t="s">
        <v>21</v>
      </c>
      <c r="F51" s="6" t="s">
        <v>22</v>
      </c>
      <c r="G51" s="8">
        <v>950</v>
      </c>
      <c r="H51" s="10">
        <v>0</v>
      </c>
      <c r="I51" s="9">
        <f t="shared" si="0"/>
        <v>0</v>
      </c>
      <c r="J51" s="5">
        <v>8</v>
      </c>
      <c r="K51" s="9">
        <f t="shared" si="1"/>
        <v>0</v>
      </c>
      <c r="L51" s="12">
        <f t="shared" si="2"/>
        <v>0</v>
      </c>
      <c r="M51" s="13"/>
    </row>
    <row r="52" spans="2:13" s="1" customFormat="1" ht="28.7" customHeight="1" x14ac:dyDescent="0.2">
      <c r="B52" s="5">
        <v>7</v>
      </c>
      <c r="C52" s="6" t="s">
        <v>23</v>
      </c>
      <c r="D52" s="6" t="s">
        <v>24</v>
      </c>
      <c r="E52" s="7" t="s">
        <v>25</v>
      </c>
      <c r="F52" s="6" t="s">
        <v>26</v>
      </c>
      <c r="G52" s="8">
        <v>0.5</v>
      </c>
      <c r="H52" s="10">
        <v>0</v>
      </c>
      <c r="I52" s="9">
        <f t="shared" si="0"/>
        <v>0</v>
      </c>
      <c r="J52" s="5">
        <v>8</v>
      </c>
      <c r="K52" s="9">
        <f t="shared" si="1"/>
        <v>0</v>
      </c>
      <c r="L52" s="12">
        <f t="shared" si="2"/>
        <v>0</v>
      </c>
      <c r="M52" s="13"/>
    </row>
    <row r="53" spans="2:13" s="1" customFormat="1" ht="28.7" customHeight="1" x14ac:dyDescent="0.2">
      <c r="B53" s="5">
        <v>8</v>
      </c>
      <c r="C53" s="6" t="s">
        <v>27</v>
      </c>
      <c r="D53" s="6" t="s">
        <v>28</v>
      </c>
      <c r="E53" s="7" t="s">
        <v>29</v>
      </c>
      <c r="F53" s="6" t="s">
        <v>26</v>
      </c>
      <c r="G53" s="8">
        <v>0.5</v>
      </c>
      <c r="H53" s="10">
        <v>0</v>
      </c>
      <c r="I53" s="9">
        <f t="shared" si="0"/>
        <v>0</v>
      </c>
      <c r="J53" s="5">
        <v>8</v>
      </c>
      <c r="K53" s="9">
        <f t="shared" si="1"/>
        <v>0</v>
      </c>
      <c r="L53" s="12">
        <f t="shared" si="2"/>
        <v>0</v>
      </c>
      <c r="M53" s="13"/>
    </row>
    <row r="54" spans="2:13" s="1" customFormat="1" ht="28.7" customHeight="1" x14ac:dyDescent="0.2">
      <c r="B54" s="5">
        <v>9</v>
      </c>
      <c r="C54" s="6" t="s">
        <v>30</v>
      </c>
      <c r="D54" s="6" t="s">
        <v>31</v>
      </c>
      <c r="E54" s="7" t="s">
        <v>32</v>
      </c>
      <c r="F54" s="6" t="s">
        <v>26</v>
      </c>
      <c r="G54" s="8">
        <v>0.5</v>
      </c>
      <c r="H54" s="10">
        <v>0</v>
      </c>
      <c r="I54" s="9">
        <f t="shared" si="0"/>
        <v>0</v>
      </c>
      <c r="J54" s="5">
        <v>8</v>
      </c>
      <c r="K54" s="9">
        <f t="shared" si="1"/>
        <v>0</v>
      </c>
      <c r="L54" s="12">
        <f t="shared" si="2"/>
        <v>0</v>
      </c>
      <c r="M54" s="13"/>
    </row>
    <row r="55" spans="2:13" s="1" customFormat="1" ht="19.7" customHeight="1" x14ac:dyDescent="0.2">
      <c r="B55" s="5">
        <v>10</v>
      </c>
      <c r="C55" s="6" t="s">
        <v>33</v>
      </c>
      <c r="D55" s="6" t="s">
        <v>34</v>
      </c>
      <c r="E55" s="7" t="s">
        <v>35</v>
      </c>
      <c r="F55" s="6" t="s">
        <v>26</v>
      </c>
      <c r="G55" s="8">
        <v>10.130000000000001</v>
      </c>
      <c r="H55" s="10">
        <v>0</v>
      </c>
      <c r="I55" s="9">
        <f t="shared" si="0"/>
        <v>0</v>
      </c>
      <c r="J55" s="5">
        <v>8</v>
      </c>
      <c r="K55" s="9">
        <f t="shared" si="1"/>
        <v>0</v>
      </c>
      <c r="L55" s="12">
        <f t="shared" si="2"/>
        <v>0</v>
      </c>
      <c r="M55" s="13"/>
    </row>
    <row r="56" spans="2:13" s="1" customFormat="1" ht="19.7" customHeight="1" x14ac:dyDescent="0.2">
      <c r="B56" s="5">
        <v>11</v>
      </c>
      <c r="C56" s="6" t="s">
        <v>36</v>
      </c>
      <c r="D56" s="6" t="s">
        <v>37</v>
      </c>
      <c r="E56" s="7" t="s">
        <v>38</v>
      </c>
      <c r="F56" s="6" t="s">
        <v>26</v>
      </c>
      <c r="G56" s="8">
        <v>2.13</v>
      </c>
      <c r="H56" s="10">
        <v>0</v>
      </c>
      <c r="I56" s="9">
        <f t="shared" si="0"/>
        <v>0</v>
      </c>
      <c r="J56" s="5">
        <v>8</v>
      </c>
      <c r="K56" s="9">
        <f t="shared" si="1"/>
        <v>0</v>
      </c>
      <c r="L56" s="12">
        <f t="shared" si="2"/>
        <v>0</v>
      </c>
      <c r="M56" s="13"/>
    </row>
    <row r="57" spans="2:13" s="1" customFormat="1" ht="19.7" customHeight="1" x14ac:dyDescent="0.2">
      <c r="B57" s="5">
        <v>12</v>
      </c>
      <c r="C57" s="6" t="s">
        <v>39</v>
      </c>
      <c r="D57" s="6" t="s">
        <v>40</v>
      </c>
      <c r="E57" s="7" t="s">
        <v>41</v>
      </c>
      <c r="F57" s="6" t="s">
        <v>42</v>
      </c>
      <c r="G57" s="8">
        <v>1.8</v>
      </c>
      <c r="H57" s="10">
        <v>0</v>
      </c>
      <c r="I57" s="9">
        <f t="shared" si="0"/>
        <v>0</v>
      </c>
      <c r="J57" s="5">
        <v>8</v>
      </c>
      <c r="K57" s="9">
        <f t="shared" si="1"/>
        <v>0</v>
      </c>
      <c r="L57" s="12">
        <f t="shared" si="2"/>
        <v>0</v>
      </c>
      <c r="M57" s="13"/>
    </row>
    <row r="58" spans="2:13" s="1" customFormat="1" ht="19.7" customHeight="1" x14ac:dyDescent="0.2">
      <c r="B58" s="5">
        <v>13</v>
      </c>
      <c r="C58" s="6" t="s">
        <v>43</v>
      </c>
      <c r="D58" s="6" t="s">
        <v>44</v>
      </c>
      <c r="E58" s="7" t="s">
        <v>45</v>
      </c>
      <c r="F58" s="6" t="s">
        <v>46</v>
      </c>
      <c r="G58" s="8">
        <v>24</v>
      </c>
      <c r="H58" s="10">
        <v>0</v>
      </c>
      <c r="I58" s="9">
        <f t="shared" si="0"/>
        <v>0</v>
      </c>
      <c r="J58" s="5">
        <v>8</v>
      </c>
      <c r="K58" s="9">
        <f t="shared" si="1"/>
        <v>0</v>
      </c>
      <c r="L58" s="12">
        <f t="shared" si="2"/>
        <v>0</v>
      </c>
      <c r="M58" s="13"/>
    </row>
    <row r="59" spans="2:13" s="1" customFormat="1" ht="19.7" customHeight="1" x14ac:dyDescent="0.2">
      <c r="B59" s="5">
        <v>14</v>
      </c>
      <c r="C59" s="6" t="s">
        <v>47</v>
      </c>
      <c r="D59" s="6" t="s">
        <v>48</v>
      </c>
      <c r="E59" s="7" t="s">
        <v>49</v>
      </c>
      <c r="F59" s="6" t="s">
        <v>50</v>
      </c>
      <c r="G59" s="8">
        <v>15</v>
      </c>
      <c r="H59" s="10">
        <v>0</v>
      </c>
      <c r="I59" s="9">
        <f t="shared" si="0"/>
        <v>0</v>
      </c>
      <c r="J59" s="5">
        <v>8</v>
      </c>
      <c r="K59" s="9">
        <f t="shared" si="1"/>
        <v>0</v>
      </c>
      <c r="L59" s="12">
        <f t="shared" si="2"/>
        <v>0</v>
      </c>
      <c r="M59" s="13"/>
    </row>
    <row r="60" spans="2:13" s="1" customFormat="1" ht="19.7" customHeight="1" x14ac:dyDescent="0.2">
      <c r="B60" s="5">
        <v>15</v>
      </c>
      <c r="C60" s="6" t="s">
        <v>51</v>
      </c>
      <c r="D60" s="6" t="s">
        <v>52</v>
      </c>
      <c r="E60" s="7" t="s">
        <v>53</v>
      </c>
      <c r="F60" s="6" t="s">
        <v>14</v>
      </c>
      <c r="G60" s="8">
        <v>15</v>
      </c>
      <c r="H60" s="10">
        <v>0</v>
      </c>
      <c r="I60" s="9">
        <f t="shared" si="0"/>
        <v>0</v>
      </c>
      <c r="J60" s="5">
        <v>8</v>
      </c>
      <c r="K60" s="9">
        <f t="shared" si="1"/>
        <v>0</v>
      </c>
      <c r="L60" s="12">
        <f t="shared" si="2"/>
        <v>0</v>
      </c>
      <c r="M60" s="13"/>
    </row>
    <row r="61" spans="2:13" s="1" customFormat="1" ht="28.7" customHeight="1" x14ac:dyDescent="0.2">
      <c r="B61" s="5">
        <v>16</v>
      </c>
      <c r="C61" s="6" t="s">
        <v>54</v>
      </c>
      <c r="D61" s="6" t="s">
        <v>55</v>
      </c>
      <c r="E61" s="7" t="s">
        <v>56</v>
      </c>
      <c r="F61" s="6" t="s">
        <v>50</v>
      </c>
      <c r="G61" s="8">
        <v>52</v>
      </c>
      <c r="H61" s="10">
        <v>0</v>
      </c>
      <c r="I61" s="9">
        <f t="shared" si="0"/>
        <v>0</v>
      </c>
      <c r="J61" s="5">
        <v>8</v>
      </c>
      <c r="K61" s="9">
        <f t="shared" si="1"/>
        <v>0</v>
      </c>
      <c r="L61" s="12">
        <f t="shared" si="2"/>
        <v>0</v>
      </c>
      <c r="M61" s="13"/>
    </row>
    <row r="62" spans="2:13" s="1" customFormat="1" ht="28.7" customHeight="1" x14ac:dyDescent="0.2">
      <c r="B62" s="5">
        <v>17</v>
      </c>
      <c r="C62" s="6" t="s">
        <v>57</v>
      </c>
      <c r="D62" s="6" t="s">
        <v>58</v>
      </c>
      <c r="E62" s="7" t="s">
        <v>59</v>
      </c>
      <c r="F62" s="6" t="s">
        <v>14</v>
      </c>
      <c r="G62" s="8">
        <v>80</v>
      </c>
      <c r="H62" s="10">
        <v>0</v>
      </c>
      <c r="I62" s="9">
        <f t="shared" si="0"/>
        <v>0</v>
      </c>
      <c r="J62" s="5">
        <v>8</v>
      </c>
      <c r="K62" s="9">
        <f t="shared" si="1"/>
        <v>0</v>
      </c>
      <c r="L62" s="12">
        <f t="shared" si="2"/>
        <v>0</v>
      </c>
      <c r="M62" s="13"/>
    </row>
    <row r="63" spans="2:13" s="1" customFormat="1" ht="28.7" customHeight="1" x14ac:dyDescent="0.2">
      <c r="B63" s="5">
        <v>18</v>
      </c>
      <c r="C63" s="6" t="s">
        <v>60</v>
      </c>
      <c r="D63" s="6" t="s">
        <v>61</v>
      </c>
      <c r="E63" s="7" t="s">
        <v>62</v>
      </c>
      <c r="F63" s="6" t="s">
        <v>50</v>
      </c>
      <c r="G63" s="8">
        <v>15</v>
      </c>
      <c r="H63" s="10">
        <v>0</v>
      </c>
      <c r="I63" s="9">
        <f t="shared" si="0"/>
        <v>0</v>
      </c>
      <c r="J63" s="5">
        <v>8</v>
      </c>
      <c r="K63" s="9">
        <f t="shared" si="1"/>
        <v>0</v>
      </c>
      <c r="L63" s="12">
        <f t="shared" si="2"/>
        <v>0</v>
      </c>
      <c r="M63" s="13"/>
    </row>
    <row r="64" spans="2:13" s="1" customFormat="1" ht="19.7" customHeight="1" x14ac:dyDescent="0.2">
      <c r="B64" s="5">
        <v>19</v>
      </c>
      <c r="C64" s="6" t="s">
        <v>63</v>
      </c>
      <c r="D64" s="6" t="s">
        <v>64</v>
      </c>
      <c r="E64" s="7" t="s">
        <v>65</v>
      </c>
      <c r="F64" s="6" t="s">
        <v>50</v>
      </c>
      <c r="G64" s="8">
        <v>106</v>
      </c>
      <c r="H64" s="10">
        <v>0</v>
      </c>
      <c r="I64" s="9">
        <f t="shared" si="0"/>
        <v>0</v>
      </c>
      <c r="J64" s="5">
        <v>8</v>
      </c>
      <c r="K64" s="9">
        <f t="shared" si="1"/>
        <v>0</v>
      </c>
      <c r="L64" s="12">
        <f t="shared" si="2"/>
        <v>0</v>
      </c>
      <c r="M64" s="13"/>
    </row>
    <row r="65" spans="2:14" s="1" customFormat="1" ht="19.7" customHeight="1" x14ac:dyDescent="0.2">
      <c r="B65" s="5">
        <v>20</v>
      </c>
      <c r="C65" s="6" t="s">
        <v>66</v>
      </c>
      <c r="D65" s="6" t="s">
        <v>67</v>
      </c>
      <c r="E65" s="7" t="s">
        <v>68</v>
      </c>
      <c r="F65" s="6" t="s">
        <v>69</v>
      </c>
      <c r="G65" s="8">
        <v>40</v>
      </c>
      <c r="H65" s="10">
        <v>0</v>
      </c>
      <c r="I65" s="9">
        <f t="shared" si="0"/>
        <v>0</v>
      </c>
      <c r="J65" s="5">
        <v>8</v>
      </c>
      <c r="K65" s="9">
        <f t="shared" si="1"/>
        <v>0</v>
      </c>
      <c r="L65" s="12">
        <f t="shared" si="2"/>
        <v>0</v>
      </c>
      <c r="M65" s="13"/>
    </row>
    <row r="66" spans="2:14" s="1" customFormat="1" ht="19.7" customHeight="1" x14ac:dyDescent="0.2">
      <c r="B66" s="5">
        <v>21</v>
      </c>
      <c r="C66" s="6" t="s">
        <v>70</v>
      </c>
      <c r="D66" s="6" t="s">
        <v>71</v>
      </c>
      <c r="E66" s="7" t="s">
        <v>72</v>
      </c>
      <c r="F66" s="6" t="s">
        <v>46</v>
      </c>
      <c r="G66" s="8">
        <v>267</v>
      </c>
      <c r="H66" s="10">
        <v>0</v>
      </c>
      <c r="I66" s="9">
        <f t="shared" si="0"/>
        <v>0</v>
      </c>
      <c r="J66" s="5">
        <v>8</v>
      </c>
      <c r="K66" s="9">
        <f t="shared" si="1"/>
        <v>0</v>
      </c>
      <c r="L66" s="12">
        <f t="shared" si="2"/>
        <v>0</v>
      </c>
      <c r="M66" s="13"/>
    </row>
    <row r="67" spans="2:14" s="1" customFormat="1" ht="19.7" customHeight="1" x14ac:dyDescent="0.2">
      <c r="B67" s="5">
        <v>22</v>
      </c>
      <c r="C67" s="6" t="s">
        <v>73</v>
      </c>
      <c r="D67" s="6" t="s">
        <v>74</v>
      </c>
      <c r="E67" s="7" t="s">
        <v>72</v>
      </c>
      <c r="F67" s="6" t="s">
        <v>46</v>
      </c>
      <c r="G67" s="8">
        <v>18</v>
      </c>
      <c r="H67" s="10">
        <v>0</v>
      </c>
      <c r="I67" s="9">
        <f t="shared" si="0"/>
        <v>0</v>
      </c>
      <c r="J67" s="5">
        <v>23</v>
      </c>
      <c r="K67" s="9">
        <f t="shared" si="1"/>
        <v>0</v>
      </c>
      <c r="L67" s="12">
        <f t="shared" si="2"/>
        <v>0</v>
      </c>
      <c r="M67" s="13"/>
    </row>
    <row r="68" spans="2:14" s="1" customFormat="1" ht="19.7" customHeight="1" x14ac:dyDescent="0.2">
      <c r="B68" s="5">
        <v>23</v>
      </c>
      <c r="C68" s="6" t="s">
        <v>75</v>
      </c>
      <c r="D68" s="6" t="s">
        <v>76</v>
      </c>
      <c r="E68" s="7" t="s">
        <v>77</v>
      </c>
      <c r="F68" s="6" t="s">
        <v>46</v>
      </c>
      <c r="G68" s="8">
        <v>16</v>
      </c>
      <c r="H68" s="10">
        <v>0</v>
      </c>
      <c r="I68" s="9">
        <f t="shared" si="0"/>
        <v>0</v>
      </c>
      <c r="J68" s="5">
        <v>8</v>
      </c>
      <c r="K68" s="9">
        <f t="shared" si="1"/>
        <v>0</v>
      </c>
      <c r="L68" s="12">
        <f t="shared" si="2"/>
        <v>0</v>
      </c>
      <c r="M68" s="13"/>
    </row>
    <row r="69" spans="2:14" s="1" customFormat="1" ht="19.7" customHeight="1" x14ac:dyDescent="0.2">
      <c r="B69" s="5">
        <v>24</v>
      </c>
      <c r="C69" s="6" t="s">
        <v>78</v>
      </c>
      <c r="D69" s="6" t="s">
        <v>79</v>
      </c>
      <c r="E69" s="7" t="s">
        <v>77</v>
      </c>
      <c r="F69" s="6" t="s">
        <v>46</v>
      </c>
      <c r="G69" s="8">
        <v>4</v>
      </c>
      <c r="H69" s="10">
        <v>0</v>
      </c>
      <c r="I69" s="9">
        <f t="shared" si="0"/>
        <v>0</v>
      </c>
      <c r="J69" s="5">
        <v>23</v>
      </c>
      <c r="K69" s="9">
        <f t="shared" si="1"/>
        <v>0</v>
      </c>
      <c r="L69" s="12">
        <f t="shared" si="2"/>
        <v>0</v>
      </c>
      <c r="M69" s="13"/>
    </row>
    <row r="70" spans="2:14" s="1" customFormat="1" ht="19.7" customHeight="1" x14ac:dyDescent="0.2">
      <c r="B70" s="5">
        <v>25</v>
      </c>
      <c r="C70" s="6" t="s">
        <v>80</v>
      </c>
      <c r="D70" s="6" t="s">
        <v>81</v>
      </c>
      <c r="E70" s="7" t="s">
        <v>82</v>
      </c>
      <c r="F70" s="6" t="s">
        <v>46</v>
      </c>
      <c r="G70" s="8">
        <v>85</v>
      </c>
      <c r="H70" s="10">
        <v>0</v>
      </c>
      <c r="I70" s="9">
        <f t="shared" si="0"/>
        <v>0</v>
      </c>
      <c r="J70" s="5">
        <v>8</v>
      </c>
      <c r="K70" s="9">
        <f t="shared" si="1"/>
        <v>0</v>
      </c>
      <c r="L70" s="12">
        <f t="shared" si="2"/>
        <v>0</v>
      </c>
      <c r="M70" s="13"/>
    </row>
    <row r="71" spans="2:14" s="1" customFormat="1" ht="19.7" customHeight="1" x14ac:dyDescent="0.2">
      <c r="B71" s="5">
        <v>26</v>
      </c>
      <c r="C71" s="6" t="s">
        <v>83</v>
      </c>
      <c r="D71" s="6" t="s">
        <v>84</v>
      </c>
      <c r="E71" s="7" t="s">
        <v>82</v>
      </c>
      <c r="F71" s="6" t="s">
        <v>46</v>
      </c>
      <c r="G71" s="8">
        <v>37.17</v>
      </c>
      <c r="H71" s="10">
        <v>0</v>
      </c>
      <c r="I71" s="9">
        <f t="shared" si="0"/>
        <v>0</v>
      </c>
      <c r="J71" s="5">
        <v>23</v>
      </c>
      <c r="K71" s="9">
        <f t="shared" si="1"/>
        <v>0</v>
      </c>
      <c r="L71" s="12">
        <f t="shared" si="2"/>
        <v>0</v>
      </c>
      <c r="M71" s="13"/>
    </row>
    <row r="72" spans="2:14" s="1" customFormat="1" ht="55.9" customHeight="1" x14ac:dyDescent="0.2"/>
    <row r="73" spans="2:14" s="1" customFormat="1" ht="21.4" customHeight="1" x14ac:dyDescent="0.2">
      <c r="B73" s="24" t="s">
        <v>85</v>
      </c>
      <c r="C73" s="24"/>
      <c r="D73" s="24"/>
      <c r="E73" s="24"/>
      <c r="F73" s="26">
        <f>ROUND(I32+I37+I42+I47+I50+I51+I52+I53+I54+I55+I56+I57+I58+I59+I60+I61+I62+I63+I64+I65+I66+I67+I68+I69+I70+I71,2)</f>
        <v>0</v>
      </c>
      <c r="G73" s="27"/>
      <c r="H73" s="27"/>
      <c r="I73" s="27"/>
      <c r="J73" s="27"/>
      <c r="K73" s="27"/>
      <c r="L73" s="27"/>
      <c r="M73" s="28"/>
    </row>
    <row r="74" spans="2:14" s="1" customFormat="1" ht="21.4" customHeight="1" x14ac:dyDescent="0.2">
      <c r="B74" s="24" t="s">
        <v>86</v>
      </c>
      <c r="C74" s="24"/>
      <c r="D74" s="24"/>
      <c r="E74" s="24"/>
      <c r="F74" s="29">
        <f>ROUND(L32+L37+L42+L47+L50+L51+L52+L53+L54+L55+L56+L57+L58+L59+L60+L61+L62+L63+L64+L65+L66+L67+L68+L69+L70+L71,2)</f>
        <v>0</v>
      </c>
      <c r="G74" s="30"/>
      <c r="H74" s="30"/>
      <c r="I74" s="30"/>
      <c r="J74" s="30"/>
      <c r="K74" s="30"/>
      <c r="L74" s="30"/>
      <c r="M74" s="31"/>
    </row>
    <row r="75" spans="2:14" s="1" customFormat="1" ht="11.1" customHeight="1" x14ac:dyDescent="0.2"/>
    <row r="76" spans="2:14" s="1" customFormat="1" ht="80.099999999999994" customHeight="1" x14ac:dyDescent="0.2">
      <c r="B76" s="32" t="s">
        <v>103</v>
      </c>
      <c r="C76" s="32"/>
      <c r="D76" s="32"/>
      <c r="E76" s="32"/>
      <c r="F76" s="32"/>
      <c r="G76" s="32"/>
      <c r="H76" s="32"/>
      <c r="I76" s="32"/>
      <c r="J76" s="32"/>
      <c r="K76" s="32"/>
      <c r="L76" s="32"/>
      <c r="M76" s="32"/>
      <c r="N76" s="32"/>
    </row>
    <row r="77" spans="2:14" s="1" customFormat="1" ht="2.65" customHeight="1" x14ac:dyDescent="0.2"/>
    <row r="78" spans="2:14" s="1" customFormat="1" ht="110.1" customHeight="1" x14ac:dyDescent="0.2">
      <c r="B78" s="32" t="s">
        <v>104</v>
      </c>
      <c r="C78" s="32"/>
      <c r="D78" s="32"/>
      <c r="E78" s="32"/>
      <c r="F78" s="32"/>
      <c r="G78" s="32"/>
      <c r="H78" s="32"/>
      <c r="I78" s="32"/>
      <c r="J78" s="32"/>
      <c r="K78" s="32"/>
      <c r="L78" s="32"/>
      <c r="M78" s="32"/>
      <c r="N78" s="32"/>
    </row>
    <row r="79" spans="2:14" s="1" customFormat="1" ht="5.25" customHeight="1" x14ac:dyDescent="0.2"/>
    <row r="80" spans="2:14" s="1" customFormat="1" ht="110.1" customHeight="1" x14ac:dyDescent="0.2">
      <c r="B80" s="36" t="s">
        <v>112</v>
      </c>
      <c r="C80" s="36"/>
      <c r="D80" s="36"/>
      <c r="E80" s="36"/>
      <c r="F80" s="36"/>
      <c r="G80" s="36"/>
      <c r="H80" s="36"/>
      <c r="I80" s="36"/>
      <c r="J80" s="36"/>
      <c r="K80" s="36"/>
      <c r="L80" s="36"/>
      <c r="M80" s="36"/>
      <c r="N80" s="36"/>
    </row>
    <row r="81" spans="2:14" s="1" customFormat="1" ht="5.25" customHeight="1" x14ac:dyDescent="0.2"/>
    <row r="82" spans="2:14" s="1" customFormat="1" ht="37.9" customHeight="1" x14ac:dyDescent="0.2">
      <c r="C82" s="38" t="s">
        <v>87</v>
      </c>
      <c r="D82" s="38"/>
      <c r="E82" s="38"/>
      <c r="F82" s="40" t="s">
        <v>88</v>
      </c>
      <c r="G82" s="40"/>
      <c r="H82" s="40"/>
      <c r="I82" s="40"/>
      <c r="J82" s="40"/>
      <c r="K82" s="40"/>
      <c r="L82" s="40"/>
    </row>
    <row r="83" spans="2:14" s="1" customFormat="1" ht="28.7" customHeight="1" x14ac:dyDescent="0.2">
      <c r="C83" s="16"/>
      <c r="D83" s="16"/>
      <c r="E83" s="16"/>
      <c r="F83" s="16"/>
      <c r="G83" s="16"/>
      <c r="H83" s="16"/>
      <c r="I83" s="16"/>
      <c r="J83" s="16"/>
      <c r="K83" s="16"/>
      <c r="L83" s="16"/>
    </row>
    <row r="84" spans="2:14" s="1" customFormat="1" ht="28.7" customHeight="1" x14ac:dyDescent="0.2">
      <c r="C84" s="16"/>
      <c r="D84" s="16"/>
      <c r="E84" s="16"/>
      <c r="F84" s="16"/>
      <c r="G84" s="16"/>
      <c r="H84" s="16"/>
      <c r="I84" s="16"/>
      <c r="J84" s="16"/>
      <c r="K84" s="16"/>
      <c r="L84" s="16"/>
    </row>
    <row r="85" spans="2:14" s="1" customFormat="1" ht="28.7" customHeight="1" x14ac:dyDescent="0.2">
      <c r="C85" s="16"/>
      <c r="D85" s="16"/>
      <c r="E85" s="16"/>
      <c r="F85" s="16"/>
      <c r="G85" s="16"/>
      <c r="H85" s="16"/>
      <c r="I85" s="16"/>
      <c r="J85" s="16"/>
      <c r="K85" s="16"/>
      <c r="L85" s="16"/>
    </row>
    <row r="86" spans="2:14" s="1" customFormat="1" ht="28.7" customHeight="1" x14ac:dyDescent="0.2">
      <c r="C86" s="16"/>
      <c r="D86" s="16"/>
      <c r="E86" s="16"/>
      <c r="F86" s="16"/>
      <c r="G86" s="16"/>
      <c r="H86" s="16"/>
      <c r="I86" s="16"/>
      <c r="J86" s="16"/>
      <c r="K86" s="16"/>
      <c r="L86" s="16"/>
    </row>
    <row r="87" spans="2:14" s="1" customFormat="1" ht="2.65" customHeight="1" x14ac:dyDescent="0.2"/>
    <row r="88" spans="2:14" s="1" customFormat="1" ht="203.1" customHeight="1" x14ac:dyDescent="0.2">
      <c r="B88" s="32" t="s">
        <v>105</v>
      </c>
      <c r="C88" s="32"/>
      <c r="D88" s="32"/>
      <c r="E88" s="32"/>
      <c r="F88" s="32"/>
      <c r="G88" s="32"/>
      <c r="H88" s="32"/>
      <c r="I88" s="32"/>
      <c r="J88" s="32"/>
      <c r="K88" s="32"/>
      <c r="L88" s="32"/>
      <c r="M88" s="32"/>
      <c r="N88" s="32"/>
    </row>
    <row r="89" spans="2:14" s="1" customFormat="1" ht="2.65" customHeight="1" x14ac:dyDescent="0.2"/>
    <row r="90" spans="2:14" s="1" customFormat="1" ht="36.950000000000003" customHeight="1" x14ac:dyDescent="0.2">
      <c r="B90" s="37" t="s">
        <v>106</v>
      </c>
      <c r="C90" s="37"/>
      <c r="D90" s="37"/>
      <c r="E90" s="37"/>
      <c r="F90" s="37"/>
      <c r="G90" s="37"/>
      <c r="H90" s="37"/>
      <c r="I90" s="37"/>
      <c r="J90" s="37"/>
      <c r="K90" s="37"/>
      <c r="L90" s="37"/>
      <c r="M90" s="37"/>
      <c r="N90" s="37"/>
    </row>
    <row r="91" spans="2:14" s="1" customFormat="1" ht="2.65" customHeight="1" x14ac:dyDescent="0.2"/>
    <row r="92" spans="2:14" s="1" customFormat="1" ht="37.9" customHeight="1" x14ac:dyDescent="0.2">
      <c r="C92" s="38" t="s">
        <v>89</v>
      </c>
      <c r="D92" s="38"/>
      <c r="E92" s="38"/>
      <c r="F92" s="21" t="s">
        <v>90</v>
      </c>
      <c r="G92" s="21"/>
      <c r="H92" s="21"/>
      <c r="I92" s="21"/>
      <c r="J92" s="21"/>
      <c r="K92" s="21"/>
      <c r="L92" s="21"/>
    </row>
    <row r="93" spans="2:14" s="1" customFormat="1" ht="28.7" customHeight="1" x14ac:dyDescent="0.2">
      <c r="C93" s="16"/>
      <c r="D93" s="16"/>
      <c r="E93" s="16"/>
      <c r="F93" s="16"/>
      <c r="G93" s="16"/>
      <c r="H93" s="16"/>
      <c r="I93" s="16"/>
      <c r="J93" s="16"/>
      <c r="K93" s="16"/>
      <c r="L93" s="16"/>
    </row>
    <row r="94" spans="2:14" s="1" customFormat="1" ht="28.7" customHeight="1" x14ac:dyDescent="0.2">
      <c r="C94" s="16"/>
      <c r="D94" s="16"/>
      <c r="E94" s="16"/>
      <c r="F94" s="16"/>
      <c r="G94" s="16"/>
      <c r="H94" s="16"/>
      <c r="I94" s="16"/>
      <c r="J94" s="16"/>
      <c r="K94" s="16"/>
      <c r="L94" s="16"/>
    </row>
    <row r="95" spans="2:14" s="1" customFormat="1" ht="28.7" customHeight="1" x14ac:dyDescent="0.2">
      <c r="C95" s="16"/>
      <c r="D95" s="16"/>
      <c r="E95" s="16"/>
      <c r="F95" s="16"/>
      <c r="G95" s="16"/>
      <c r="H95" s="16"/>
      <c r="I95" s="16"/>
      <c r="J95" s="16"/>
      <c r="K95" s="16"/>
      <c r="L95" s="16"/>
    </row>
    <row r="96" spans="2:14" s="1" customFormat="1" ht="28.7" customHeight="1" x14ac:dyDescent="0.2">
      <c r="C96" s="16"/>
      <c r="D96" s="16"/>
      <c r="E96" s="16"/>
      <c r="F96" s="16"/>
      <c r="G96" s="16"/>
      <c r="H96" s="16"/>
      <c r="I96" s="16"/>
      <c r="J96" s="16"/>
      <c r="K96" s="16"/>
      <c r="L96" s="16"/>
    </row>
    <row r="97" spans="2:14" s="1" customFormat="1" ht="2.65" customHeight="1" x14ac:dyDescent="0.2"/>
    <row r="98" spans="2:14" s="1" customFormat="1" ht="159.94999999999999" customHeight="1" x14ac:dyDescent="0.2">
      <c r="B98" s="32" t="s">
        <v>113</v>
      </c>
      <c r="C98" s="32"/>
      <c r="D98" s="32"/>
      <c r="E98" s="32"/>
      <c r="F98" s="32"/>
      <c r="G98" s="32"/>
      <c r="H98" s="32"/>
      <c r="I98" s="32"/>
      <c r="J98" s="32"/>
      <c r="K98" s="32"/>
      <c r="L98" s="32"/>
      <c r="M98" s="32"/>
      <c r="N98" s="32"/>
    </row>
    <row r="99" spans="2:14" s="1" customFormat="1" ht="2.65" customHeight="1" x14ac:dyDescent="0.2"/>
    <row r="100" spans="2:14" s="1" customFormat="1" ht="54.95" customHeight="1" x14ac:dyDescent="0.2">
      <c r="B100" s="32" t="s">
        <v>107</v>
      </c>
      <c r="C100" s="32"/>
      <c r="D100" s="32"/>
      <c r="E100" s="32"/>
      <c r="F100" s="32"/>
      <c r="G100" s="32"/>
      <c r="H100" s="32"/>
      <c r="I100" s="32"/>
      <c r="J100" s="32"/>
      <c r="K100" s="32"/>
      <c r="L100" s="32"/>
      <c r="M100" s="32"/>
      <c r="N100" s="32"/>
    </row>
    <row r="101" spans="2:14" s="1" customFormat="1" ht="2.65" customHeight="1" x14ac:dyDescent="0.2"/>
    <row r="102" spans="2:14" s="1" customFormat="1" ht="60" customHeight="1" x14ac:dyDescent="0.2">
      <c r="B102" s="36" t="s">
        <v>116</v>
      </c>
      <c r="C102" s="36"/>
      <c r="D102" s="36"/>
      <c r="E102" s="36"/>
      <c r="F102" s="36"/>
      <c r="G102" s="36"/>
      <c r="H102" s="36"/>
      <c r="I102" s="36"/>
      <c r="J102" s="36"/>
      <c r="K102" s="36"/>
      <c r="L102" s="36"/>
      <c r="M102" s="36"/>
      <c r="N102" s="36"/>
    </row>
    <row r="103" spans="2:14" s="1" customFormat="1" ht="2.65" customHeight="1" x14ac:dyDescent="0.2"/>
    <row r="104" spans="2:14" s="1" customFormat="1" ht="48" customHeight="1" x14ac:dyDescent="0.2">
      <c r="B104" s="36" t="s">
        <v>115</v>
      </c>
      <c r="C104" s="36"/>
      <c r="D104" s="36"/>
      <c r="E104" s="36"/>
      <c r="F104" s="36"/>
      <c r="G104" s="36"/>
      <c r="H104" s="36"/>
      <c r="I104" s="36"/>
      <c r="J104" s="36"/>
      <c r="K104" s="36"/>
      <c r="L104" s="36"/>
      <c r="M104" s="36"/>
      <c r="N104" s="36"/>
    </row>
    <row r="105" spans="2:14" s="1" customFormat="1" ht="2.65" customHeight="1" x14ac:dyDescent="0.2"/>
    <row r="106" spans="2:14" s="1" customFormat="1" ht="41.25" customHeight="1" x14ac:dyDescent="0.2">
      <c r="B106" s="32" t="s">
        <v>114</v>
      </c>
      <c r="C106" s="32"/>
      <c r="D106" s="32"/>
      <c r="E106" s="32"/>
      <c r="F106" s="32"/>
      <c r="G106" s="32"/>
      <c r="H106" s="32"/>
      <c r="I106" s="32"/>
      <c r="J106" s="32"/>
      <c r="K106" s="32"/>
      <c r="L106" s="32"/>
      <c r="M106" s="32"/>
      <c r="N106" s="32"/>
    </row>
    <row r="107" spans="2:14" s="1" customFormat="1" ht="2.65" customHeight="1" x14ac:dyDescent="0.2"/>
    <row r="108" spans="2:14" s="1" customFormat="1" ht="84.95" customHeight="1" x14ac:dyDescent="0.2">
      <c r="B108" s="32" t="s">
        <v>108</v>
      </c>
      <c r="C108" s="32"/>
      <c r="D108" s="32"/>
      <c r="E108" s="32"/>
      <c r="F108" s="32"/>
      <c r="G108" s="32"/>
      <c r="H108" s="32"/>
      <c r="I108" s="32"/>
      <c r="J108" s="32"/>
      <c r="K108" s="32"/>
      <c r="L108" s="32"/>
      <c r="M108" s="32"/>
      <c r="N108" s="32"/>
    </row>
    <row r="109" spans="2:14" s="1" customFormat="1" ht="86.85" customHeight="1" x14ac:dyDescent="0.2"/>
    <row r="110" spans="2:14" s="1" customFormat="1" ht="17.649999999999999" customHeight="1" x14ac:dyDescent="0.2">
      <c r="J110" s="18" t="s">
        <v>109</v>
      </c>
      <c r="K110" s="18"/>
      <c r="L110" s="18"/>
    </row>
    <row r="111" spans="2:14" s="1" customFormat="1" ht="145.15" customHeight="1" x14ac:dyDescent="0.2"/>
    <row r="112" spans="2:14" s="1" customFormat="1" ht="81.599999999999994" customHeight="1" x14ac:dyDescent="0.2">
      <c r="B112" s="33" t="s">
        <v>110</v>
      </c>
      <c r="C112" s="33"/>
      <c r="D112" s="33"/>
      <c r="E112" s="33"/>
      <c r="F112" s="33"/>
      <c r="G112" s="33"/>
      <c r="H112" s="33"/>
      <c r="I112" s="33"/>
      <c r="J112" s="33"/>
      <c r="K112" s="33"/>
    </row>
  </sheetData>
  <mergeCells count="88">
    <mergeCell ref="B10:E11"/>
    <mergeCell ref="B100:N100"/>
    <mergeCell ref="B102:N102"/>
    <mergeCell ref="B104:N104"/>
    <mergeCell ref="B106:N106"/>
    <mergeCell ref="C85:E85"/>
    <mergeCell ref="C86:E86"/>
    <mergeCell ref="C92:E92"/>
    <mergeCell ref="C93:E93"/>
    <mergeCell ref="C94:E94"/>
    <mergeCell ref="C95:E95"/>
    <mergeCell ref="C96:E96"/>
    <mergeCell ref="F82:L82"/>
    <mergeCell ref="F83:L83"/>
    <mergeCell ref="F84:L84"/>
    <mergeCell ref="F85:L85"/>
    <mergeCell ref="B108:N108"/>
    <mergeCell ref="B112:K112"/>
    <mergeCell ref="B24:M24"/>
    <mergeCell ref="B26:M26"/>
    <mergeCell ref="B29:L29"/>
    <mergeCell ref="B34:L34"/>
    <mergeCell ref="B39:L39"/>
    <mergeCell ref="B76:N76"/>
    <mergeCell ref="B78:N78"/>
    <mergeCell ref="B80:N80"/>
    <mergeCell ref="B88:N88"/>
    <mergeCell ref="B90:N90"/>
    <mergeCell ref="B98:N98"/>
    <mergeCell ref="C82:E82"/>
    <mergeCell ref="C83:E83"/>
    <mergeCell ref="C84:E84"/>
    <mergeCell ref="B4:E4"/>
    <mergeCell ref="B44:L44"/>
    <mergeCell ref="B6:E6"/>
    <mergeCell ref="B73:E73"/>
    <mergeCell ref="B74:E74"/>
    <mergeCell ref="B8:E8"/>
    <mergeCell ref="C16:E16"/>
    <mergeCell ref="C18:E18"/>
    <mergeCell ref="C20:E20"/>
    <mergeCell ref="C22:E22"/>
    <mergeCell ref="F14:I14"/>
    <mergeCell ref="F73:M73"/>
    <mergeCell ref="F74:M74"/>
    <mergeCell ref="L53:M53"/>
    <mergeCell ref="L54:M54"/>
    <mergeCell ref="L55:M55"/>
    <mergeCell ref="J110:L110"/>
    <mergeCell ref="J2:P2"/>
    <mergeCell ref="L31:M31"/>
    <mergeCell ref="L32:M32"/>
    <mergeCell ref="L36:M36"/>
    <mergeCell ref="L37:M37"/>
    <mergeCell ref="L41:M41"/>
    <mergeCell ref="L42:M42"/>
    <mergeCell ref="L46:M46"/>
    <mergeCell ref="L47:M47"/>
    <mergeCell ref="L49:M49"/>
    <mergeCell ref="L50:M50"/>
    <mergeCell ref="L51:M51"/>
    <mergeCell ref="L52:M52"/>
    <mergeCell ref="F86:L86"/>
    <mergeCell ref="F92:L92"/>
    <mergeCell ref="L58:M58"/>
    <mergeCell ref="L59:M59"/>
    <mergeCell ref="L60:M60"/>
    <mergeCell ref="F96:L96"/>
    <mergeCell ref="H11:O12"/>
    <mergeCell ref="F93:L93"/>
    <mergeCell ref="F94:L94"/>
    <mergeCell ref="F95:L95"/>
    <mergeCell ref="L71:M71"/>
    <mergeCell ref="B3:E3"/>
    <mergeCell ref="B5:E5"/>
    <mergeCell ref="B7:E7"/>
    <mergeCell ref="L66:M66"/>
    <mergeCell ref="L67:M67"/>
    <mergeCell ref="L68:M68"/>
    <mergeCell ref="L69:M69"/>
    <mergeCell ref="L70:M70"/>
    <mergeCell ref="L61:M61"/>
    <mergeCell ref="L62:M62"/>
    <mergeCell ref="L63:M63"/>
    <mergeCell ref="L64:M64"/>
    <mergeCell ref="L65:M65"/>
    <mergeCell ref="L56:M56"/>
    <mergeCell ref="L57:M57"/>
  </mergeCells>
  <pageMargins left="0.7" right="0.7" top="0.75" bottom="0.75" header="0.3" footer="0.3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ofertowy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Magdalena Mijal</cp:lastModifiedBy>
  <dcterms:created xsi:type="dcterms:W3CDTF">2026-01-26T08:33:53Z</dcterms:created>
  <dcterms:modified xsi:type="dcterms:W3CDTF">2026-01-26T10:32:34Z</dcterms:modified>
</cp:coreProperties>
</file>