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75&amp;76-Interiérové vybavenie pre MsP/Výzva č. 75/"/>
    </mc:Choice>
  </mc:AlternateContent>
  <xr:revisionPtr revIDLastSave="0" documentId="8_{2D640938-AE77-4058-B4CA-C100E09373B1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I22" i="6" s="1"/>
  <c r="H21" i="6"/>
  <c r="I21" i="6" s="1"/>
  <c r="H20" i="6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<sst xmlns="http://schemas.openxmlformats.org/spreadsheetml/2006/main" count="77" uniqueCount="73">
  <si>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</si>
  <si>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</si>
  <si>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</si>
  <si>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</si>
  <si>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</si>
  <si>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</si>
  <si>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</si>
  <si>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</si>
  <si>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</si>
  <si>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</si>
  <si>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</si>
  <si>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</si>
  <si>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</si>
  <si>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</si>
  <si>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</si>
  <si>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</si>
  <si>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</si>
  <si>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</si>
  <si>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</si>
  <si>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</si>
  <si>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</si>
  <si>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</si>
  <si>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</si>
  <si>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</si>
  <si>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</si>
  <si>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</si>
  <si>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</si>
  <si>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</si>
  <si>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</si>
  <si>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</si>
  <si>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</si>
  <si>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</si>
  <si>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</si>
  <si>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</si>
  <si>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</si>
  <si>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</si>
  <si>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</si>
  <si>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</si>
  <si>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</si>
  <si>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</si>
  <si>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</si>
  <si>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</si>
  <si>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</si>
  <si>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</si>
  <si>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</si>
  <si>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</si>
  <si>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</si>
  <si>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</si>
  <si>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</si>
  <si>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</si>
  <si>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</si>
  <si>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</si>
  <si>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</si>
  <si>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</si>
  <si>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</si>
  <si>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</si>
  <si>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</si>
  <si>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</si>
  <si>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</si>
  <si>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</si>
  <si>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</si>
  <si>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Pomocné kritérium hodnotenia v prípade rovnosti ponúk</t>
  </si>
  <si>
    <t>Pol. č.</t>
  </si>
  <si>
    <t>1</t>
  </si>
  <si>
    <t>2</t>
  </si>
  <si>
    <t>Jednotková cena bez DPH</t>
  </si>
  <si>
    <t xml:space="preserve">Celková cena s DPH </t>
  </si>
  <si>
    <t>Cena za pracovný stôl pre školiace stredisko MsP</t>
  </si>
  <si>
    <t>Cena za pracovnú stoličku pre školiace stredisko MsP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</si>
  <si>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</si>
  <si>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Výška DPH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</si>
  <si>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25 kalendárnych</t>
    </r>
    <r>
      <rPr>
        <b/>
        <sz val="10"/>
        <color rgb="FF00B0F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</si>
  <si>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Príloha č. 2 - Ponuka uchádzača vo výzve č. 75 "Stoly a stoličky pre školiace stredisko MsP"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</si>
</sst>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4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58" xfId="2" applyNumberFormat="1" applyFont="1" applyFill="1" applyBorder="1" applyAlignment="1">
      <alignment vertical="center"/>
    </xf>
    <xf numFmtId="49" fontId="0" fillId="6" borderId="59" xfId="0" applyNumberFormat="1" applyFill="1" applyBorder="1" applyAlignment="1">
      <alignment horizontal="left"/>
    </xf>
    <xf numFmtId="49" fontId="0" fillId="6" borderId="47" xfId="0" applyNumberFormat="1" applyFill="1" applyBorder="1" applyAlignment="1">
      <alignment horizontal="left"/>
    </xf>
    <xf numFmtId="0" fontId="0" fillId="6" borderId="45" xfId="0" applyFill="1" applyBorder="1" applyAlignment="1">
      <alignment horizontal="left"/>
    </xf>
    <xf numFmtId="0" fontId="10" fillId="0" borderId="61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3" fillId="5" borderId="64" xfId="2" applyFont="1" applyFill="1" applyBorder="1" applyProtection="1">
      <protection hidden="1"/>
    </xf>
    <xf numFmtId="0" fontId="6" fillId="0" borderId="58" xfId="0" applyFont="1" applyBorder="1" applyAlignment="1">
      <alignment vertical="center"/>
    </xf>
    <xf numFmtId="0" fontId="5" fillId="6" borderId="65" xfId="0" applyFont="1" applyFill="1" applyBorder="1" applyAlignment="1">
      <alignment horizontal="center" vertical="center"/>
    </xf>
    <xf numFmtId="0" fontId="6" fillId="6" borderId="66" xfId="0" applyFont="1" applyFill="1" applyBorder="1" applyAlignment="1">
      <alignment horizontal="justify" vertical="center"/>
    </xf>
    <xf numFmtId="0" fontId="0" fillId="6" borderId="66" xfId="0" applyFill="1" applyBorder="1" applyAlignment="1">
      <alignment horizontal="left" vertical="center" wrapText="1" indent="1"/>
    </xf>
    <xf numFmtId="0" fontId="6" fillId="6" borderId="66" xfId="0" applyFont="1" applyFill="1" applyBorder="1" applyAlignment="1">
      <alignment horizontal="left" vertical="center" wrapText="1" indent="1"/>
    </xf>
    <xf numFmtId="0" fontId="2" fillId="6" borderId="66" xfId="0" applyFont="1" applyFill="1" applyBorder="1" applyAlignment="1">
      <alignment horizontal="center" vertical="center" wrapText="1"/>
    </xf>
    <xf numFmtId="0" fontId="24" fillId="6" borderId="66" xfId="4" applyFill="1" applyBorder="1" applyAlignment="1">
      <alignment horizontal="left" vertical="center" wrapText="1" indent="1"/>
    </xf>
    <xf numFmtId="0" fontId="0" fillId="6" borderId="66" xfId="0" applyFill="1" applyBorder="1" applyAlignment="1" applyProtection="1">
      <alignment horizontal="left" vertical="center" wrapText="1" indent="1"/>
      <protection locked="0"/>
    </xf>
    <xf numFmtId="0" fontId="0" fillId="6" borderId="66" xfId="0" applyFill="1" applyBorder="1" applyAlignment="1">
      <alignment horizontal="left" wrapText="1" indent="1"/>
    </xf>
    <xf numFmtId="165" fontId="0" fillId="5" borderId="61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>
      <alignment horizontal="center"/>
    </xf>
    <xf numFmtId="165" fontId="0" fillId="0" borderId="62" xfId="2" applyNumberFormat="1" applyFont="1" applyFill="1" applyBorder="1" applyAlignment="1"/>
    <xf numFmtId="165" fontId="0" fillId="5" borderId="34" xfId="2" applyNumberFormat="1" applyFont="1" applyFill="1" applyBorder="1" applyAlignment="1">
      <alignment horizontal="center"/>
    </xf>
    <xf numFmtId="165" fontId="0" fillId="0" borderId="34" xfId="2" applyNumberFormat="1" applyFont="1" applyFill="1" applyBorder="1" applyAlignment="1">
      <alignment horizontal="center"/>
    </xf>
    <xf numFmtId="165" fontId="0" fillId="0" borderId="48" xfId="2" applyNumberFormat="1" applyFont="1" applyFill="1" applyBorder="1" applyAlignment="1"/>
    <xf numFmtId="165" fontId="0" fillId="0" borderId="22" xfId="2" applyNumberFormat="1" applyFont="1" applyFill="1" applyBorder="1" applyAlignment="1">
      <alignment horizontal="center"/>
    </xf>
    <xf numFmtId="0" fontId="0" fillId="0" borderId="22" xfId="2" applyFont="1" applyFill="1" applyBorder="1" applyAlignment="1">
      <alignment horizontal="center"/>
    </xf>
    <xf numFmtId="165" fontId="0" fillId="5" borderId="22" xfId="2" applyNumberFormat="1" applyFont="1" applyFill="1" applyBorder="1" applyAlignment="1">
      <alignment horizontal="center"/>
    </xf>
    <xf numFmtId="165" fontId="0" fillId="0" borderId="69" xfId="2" applyNumberFormat="1" applyFont="1" applyFill="1" applyBorder="1" applyAlignment="1"/>
    <xf numFmtId="0" fontId="25" fillId="0" borderId="3" xfId="2" applyFont="1" applyFill="1" applyBorder="1" applyAlignment="1">
      <alignment horizontal="left" wrapText="1"/>
    </xf>
    <xf numFmtId="0" fontId="25" fillId="0" borderId="53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  <xf numFmtId="0" fontId="16" fillId="6" borderId="32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3" xfId="2" applyFont="1" applyFill="1" applyBorder="1" applyAlignment="1">
      <alignment horizontal="left"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5" xfId="0" applyFill="1" applyBorder="1" applyAlignment="1">
      <alignment horizontal="center" wrapText="1"/>
    </xf>
    <xf numFmtId="0" fontId="0" fillId="5" borderId="56" xfId="0" applyFill="1" applyBorder="1" applyAlignment="1">
      <alignment horizontal="center" wrapText="1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2" xfId="2" applyFont="1" applyFill="1" applyBorder="1" applyAlignment="1">
      <alignment horizontal="center" wrapText="1"/>
    </xf>
    <xf numFmtId="0" fontId="16" fillId="6" borderId="44" xfId="2" applyFont="1" applyFill="1" applyBorder="1" applyAlignment="1">
      <alignment horizontal="center" wrapText="1"/>
    </xf>
    <xf numFmtId="0" fontId="11" fillId="6" borderId="50" xfId="2" applyFont="1" applyFill="1" applyBorder="1" applyAlignment="1">
      <alignment horizontal="center"/>
    </xf>
    <xf numFmtId="0" fontId="11" fillId="6" borderId="51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0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4" fillId="7" borderId="50" xfId="2" applyFont="1" applyFill="1" applyBorder="1" applyAlignment="1">
      <alignment horizontal="center" vertical="center" wrapText="1"/>
    </xf>
    <xf numFmtId="0" fontId="14" fillId="7" borderId="51" xfId="2" applyFont="1" applyFill="1" applyBorder="1" applyAlignment="1">
      <alignment horizontal="center" vertical="center" wrapText="1"/>
    </xf>
    <xf numFmtId="0" fontId="14" fillId="7" borderId="52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9" fillId="0" borderId="35" xfId="2" applyFont="1" applyFill="1" applyBorder="1" applyAlignment="1">
      <alignment horizontal="left"/>
    </xf>
    <xf numFmtId="0" fontId="22" fillId="7" borderId="32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9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2" fillId="0" borderId="6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0" fillId="0" borderId="68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3" xfId="2" applyFont="1" applyFill="1" applyBorder="1" applyAlignment="1">
      <alignment horizontal="left"/>
    </xf>
    <xf numFmtId="2" fontId="18" fillId="0" borderId="36" xfId="2" applyNumberFormat="1" applyFont="1" applyFill="1" applyBorder="1" applyAlignment="1">
      <alignment horizontal="left"/>
    </xf>
    <xf numFmtId="2" fontId="18" fillId="0" borderId="46" xfId="2" applyNumberFormat="1" applyFont="1" applyFill="1" applyBorder="1" applyAlignment="1">
      <alignment horizontal="left"/>
    </xf>
    <xf numFmtId="2" fontId="18" fillId="0" borderId="24" xfId="2" applyNumberFormat="1" applyFont="1" applyFill="1" applyBorder="1" applyAlignment="1">
      <alignment horizontal="left"/>
    </xf>
    <xf numFmtId="0" fontId="18" fillId="0" borderId="26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6" xfId="2" applyFont="1" applyFill="1" applyBorder="1" applyAlignment="1">
      <alignment horizontal="left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25" fillId="0" borderId="49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  <xf numFmtId="0" fontId="19" fillId="0" borderId="43" xfId="2" applyFont="1" applyFill="1" applyBorder="1" applyAlignment="1">
      <alignment horizontal="left"/>
    </xf>
    <xf numFmtId="0" fontId="19" fillId="0" borderId="42" xfId="2" applyFont="1" applyFill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2"/>
  <sheetViews>
    <sheetView showGridLines="0" tabSelected="1" topLeftCell="A6" zoomScale="85" zoomScaleNormal="85" zoomScaleSheetLayoutView="160" workbookViewId="0">
      <selection activeCell="K3" sqref="K3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37" style="14" customWidth="1"/>
    <col min="6" max="6" width="11.26953125" customWidth="1"/>
    <col min="7" max="7" width="24.36328125" customWidth="1"/>
    <col min="8" max="8" width="12.1796875" customWidth="1"/>
    <col min="9" max="9" width="19.26953125" customWidth="1"/>
  </cols>
  <sheetData>
    <row r="1" spans="2:9" ht="25.5" customHeight="1" x14ac:dyDescent="0.45">
      <c r="B1" s="82" t="s">
        <v>48</v>
      </c>
      <c r="C1" s="82"/>
      <c r="D1" s="82"/>
      <c r="E1" s="82"/>
      <c r="F1" s="82"/>
      <c r="G1" s="82"/>
      <c r="H1" s="82"/>
      <c r="I1" s="82"/>
    </row>
    <row r="2" spans="2:9" ht="25.5" customHeight="1" x14ac:dyDescent="0.45">
      <c r="B2" s="83" t="s">
        <v>44</v>
      </c>
      <c r="C2" s="83"/>
      <c r="D2" s="83"/>
      <c r="E2" s="83"/>
      <c r="F2" s="83"/>
      <c r="G2" s="83"/>
      <c r="H2" s="83"/>
      <c r="I2" s="83"/>
    </row>
    <row r="3" spans="2:9" ht="15" thickBot="1" x14ac:dyDescent="0.4">
      <c r="B3" s="100"/>
      <c r="C3" s="100"/>
      <c r="D3" s="100"/>
      <c r="E3" s="100"/>
      <c r="F3" s="100"/>
    </row>
    <row r="4" spans="2:9" ht="45.75" customHeight="1" thickBot="1" x14ac:dyDescent="0.4">
      <c r="B4" s="73" t="s">
        <v>72</v>
      </c>
      <c r="C4" s="74"/>
      <c r="D4" s="74"/>
      <c r="E4" s="74"/>
      <c r="F4" s="74"/>
      <c r="G4" s="74"/>
      <c r="H4" s="74"/>
      <c r="I4" s="75"/>
    </row>
    <row r="5" spans="2:9" s="14" customFormat="1" ht="15" thickBot="1" x14ac:dyDescent="0.4">
      <c r="B5" s="88"/>
      <c r="C5" s="89"/>
      <c r="D5" s="89"/>
      <c r="E5" s="89"/>
      <c r="F5" s="89"/>
      <c r="G5" s="89"/>
      <c r="H5" s="89"/>
      <c r="I5" s="89"/>
    </row>
    <row r="6" spans="2:9" ht="17.149999999999999" customHeight="1" x14ac:dyDescent="0.35">
      <c r="B6" s="94" t="s">
        <v>0</v>
      </c>
      <c r="C6" s="95"/>
      <c r="D6" s="95"/>
      <c r="E6" s="95"/>
      <c r="F6" s="90"/>
      <c r="G6" s="90"/>
      <c r="H6" s="90"/>
      <c r="I6" s="91"/>
    </row>
    <row r="7" spans="2:9" ht="17.149999999999999" customHeight="1" thickBot="1" x14ac:dyDescent="0.4">
      <c r="B7" s="96" t="s">
        <v>1</v>
      </c>
      <c r="C7" s="97"/>
      <c r="D7" s="97"/>
      <c r="E7" s="97"/>
      <c r="F7" s="98" t="s">
        <v>2</v>
      </c>
      <c r="G7" s="99"/>
      <c r="H7" s="92"/>
      <c r="I7" s="93"/>
    </row>
    <row r="8" spans="2:9" s="14" customFormat="1" ht="15" thickBot="1" x14ac:dyDescent="0.4">
      <c r="B8" s="53"/>
      <c r="C8" s="54"/>
      <c r="D8" s="54"/>
      <c r="E8" s="54"/>
      <c r="F8" s="54"/>
      <c r="G8" s="54"/>
      <c r="H8" s="54"/>
      <c r="I8" s="54"/>
    </row>
    <row r="9" spans="2:9" ht="30" customHeight="1" x14ac:dyDescent="0.35">
      <c r="B9" s="110" t="s">
        <v>3</v>
      </c>
      <c r="C9" s="111"/>
      <c r="D9" s="111"/>
      <c r="E9" s="111"/>
      <c r="F9" s="111"/>
      <c r="G9" s="111"/>
      <c r="H9" s="111"/>
      <c r="I9" s="112"/>
    </row>
    <row r="10" spans="2:9" ht="36.75" customHeight="1" x14ac:dyDescent="0.35">
      <c r="B10" s="101" t="s">
        <v>51</v>
      </c>
      <c r="C10" s="102"/>
      <c r="D10" s="102"/>
      <c r="E10" s="102"/>
      <c r="F10" s="102"/>
      <c r="G10" s="102"/>
      <c r="H10" s="103"/>
      <c r="I10" s="27"/>
    </row>
    <row r="11" spans="2:9" ht="45" customHeight="1" x14ac:dyDescent="0.35">
      <c r="B11" s="107" t="s">
        <v>40</v>
      </c>
      <c r="C11" s="108"/>
      <c r="D11" s="108"/>
      <c r="E11" s="108"/>
      <c r="F11" s="108"/>
      <c r="G11" s="108"/>
      <c r="H11" s="109"/>
      <c r="I11" s="12"/>
    </row>
    <row r="12" spans="2:9" ht="45" customHeight="1" x14ac:dyDescent="0.35">
      <c r="B12" s="137" t="s">
        <v>4</v>
      </c>
      <c r="C12" s="138"/>
      <c r="D12" s="138"/>
      <c r="E12" s="138"/>
      <c r="F12" s="138"/>
      <c r="G12" s="138"/>
      <c r="H12" s="139"/>
      <c r="I12" s="12"/>
    </row>
    <row r="13" spans="2:9" ht="45" customHeight="1" x14ac:dyDescent="0.35">
      <c r="B13" s="137" t="s">
        <v>45</v>
      </c>
      <c r="C13" s="138"/>
      <c r="D13" s="138"/>
      <c r="E13" s="138"/>
      <c r="F13" s="138"/>
      <c r="G13" s="138"/>
      <c r="H13" s="139"/>
      <c r="I13" s="12"/>
    </row>
    <row r="14" spans="2:9" ht="45" customHeight="1" thickBot="1" x14ac:dyDescent="0.4">
      <c r="B14" s="134" t="s">
        <v>43</v>
      </c>
      <c r="C14" s="135"/>
      <c r="D14" s="135"/>
      <c r="E14" s="135"/>
      <c r="F14" s="135"/>
      <c r="G14" s="135"/>
      <c r="H14" s="136"/>
      <c r="I14" s="13"/>
    </row>
    <row r="15" spans="2:9" s="14" customFormat="1" ht="15" thickBot="1" x14ac:dyDescent="0.4">
      <c r="B15" s="84"/>
      <c r="C15" s="85"/>
      <c r="D15" s="85"/>
      <c r="E15" s="85"/>
      <c r="F15" s="85"/>
      <c r="G15" s="85"/>
      <c r="H15" s="85"/>
      <c r="I15" s="85"/>
    </row>
    <row r="16" spans="2:9" ht="24" customHeight="1" x14ac:dyDescent="0.35">
      <c r="B16" s="104" t="s">
        <v>41</v>
      </c>
      <c r="C16" s="105"/>
      <c r="D16" s="105"/>
      <c r="E16" s="105"/>
      <c r="F16" s="105"/>
      <c r="G16" s="105"/>
      <c r="H16" s="105"/>
      <c r="I16" s="106"/>
    </row>
    <row r="17" spans="2:9" ht="15.65" customHeight="1" x14ac:dyDescent="0.35">
      <c r="B17" s="143" t="s">
        <v>5</v>
      </c>
      <c r="C17" s="144"/>
      <c r="D17" s="113"/>
      <c r="E17" s="18" t="s">
        <v>6</v>
      </c>
      <c r="F17" s="86" t="s">
        <v>7</v>
      </c>
      <c r="G17" s="113"/>
      <c r="H17" s="86" t="s">
        <v>8</v>
      </c>
      <c r="I17" s="87"/>
    </row>
    <row r="18" spans="2:9" ht="20.149999999999999" customHeight="1" thickBot="1" x14ac:dyDescent="0.4">
      <c r="B18" s="131" t="s">
        <v>42</v>
      </c>
      <c r="C18" s="132"/>
      <c r="D18" s="133"/>
      <c r="E18" s="17">
        <v>100</v>
      </c>
      <c r="F18" s="128" t="str">
        <f>IF(E18=100,"neuplatňuje sa","sem doplň minimum")</f>
        <v>neuplatňuje sa</v>
      </c>
      <c r="G18" s="129"/>
      <c r="H18" s="128" t="str">
        <f>IF(E18=100,"neuplatňuje sa","sem doplň maximum")</f>
        <v>neuplatňuje sa</v>
      </c>
      <c r="I18" s="130"/>
    </row>
    <row r="19" spans="2:9" ht="23.5" customHeight="1" thickBot="1" x14ac:dyDescent="0.4">
      <c r="B19" s="47" t="s">
        <v>62</v>
      </c>
      <c r="C19" s="140" t="s">
        <v>46</v>
      </c>
      <c r="D19" s="141"/>
      <c r="E19" s="142"/>
      <c r="F19" s="48" t="s">
        <v>50</v>
      </c>
      <c r="G19" s="48" t="s">
        <v>65</v>
      </c>
      <c r="H19" s="48" t="s">
        <v>70</v>
      </c>
      <c r="I19" s="49" t="s">
        <v>66</v>
      </c>
    </row>
    <row r="20" spans="2:9" ht="17.149999999999999" customHeight="1" x14ac:dyDescent="0.35">
      <c r="B20" s="22" t="s">
        <v>63</v>
      </c>
      <c r="C20" s="119" t="s">
        <v>67</v>
      </c>
      <c r="D20" s="120"/>
      <c r="E20" s="121"/>
      <c r="F20" s="25">
        <v>12</v>
      </c>
      <c r="G20" s="37">
        <v>0</v>
      </c>
      <c r="H20" s="38">
        <f>IF(F$7="Som platcom DPH",G20*0.23,0)</f>
        <v>0</v>
      </c>
      <c r="I20" s="39">
        <f t="shared" ref="I20:I21" si="0">SUM(G20+H20)*F20</f>
        <v>0</v>
      </c>
    </row>
    <row r="21" spans="2:9" ht="17.149999999999999" customHeight="1" x14ac:dyDescent="0.35">
      <c r="B21" s="23" t="s">
        <v>64</v>
      </c>
      <c r="C21" s="122" t="s">
        <v>68</v>
      </c>
      <c r="D21" s="123"/>
      <c r="E21" s="124"/>
      <c r="F21" s="26">
        <v>28</v>
      </c>
      <c r="G21" s="40">
        <v>0</v>
      </c>
      <c r="H21" s="41">
        <f>IF(F$7="Som platcom DPH",G21*0.23,0)</f>
        <v>0</v>
      </c>
      <c r="I21" s="42">
        <f t="shared" si="0"/>
        <v>0</v>
      </c>
    </row>
    <row r="22" spans="2:9" ht="19" customHeight="1" thickBot="1" x14ac:dyDescent="0.4">
      <c r="B22" s="24">
        <v>3</v>
      </c>
      <c r="C22" s="125" t="s">
        <v>60</v>
      </c>
      <c r="D22" s="126"/>
      <c r="E22" s="127"/>
      <c r="F22" s="44">
        <v>1</v>
      </c>
      <c r="G22" s="45">
        <v>0</v>
      </c>
      <c r="H22" s="43">
        <f>IF(F$7="Som platcom DPH",G22*0.23,0)</f>
        <v>0</v>
      </c>
      <c r="I22" s="46">
        <f t="shared" ref="I22" si="1">SUM(G22+H22)*F22</f>
        <v>0</v>
      </c>
    </row>
    <row r="23" spans="2:9" ht="31" customHeight="1" thickBot="1" x14ac:dyDescent="0.4">
      <c r="B23" s="114" t="s">
        <v>47</v>
      </c>
      <c r="C23" s="115"/>
      <c r="D23" s="115"/>
      <c r="E23" s="115"/>
      <c r="F23" s="115"/>
      <c r="G23" s="115"/>
      <c r="H23" s="115"/>
      <c r="I23" s="21">
        <f>SUM(I20:I22)</f>
        <v>0</v>
      </c>
    </row>
    <row r="24" spans="2:9" ht="16" customHeight="1" thickBot="1" x14ac:dyDescent="0.4">
      <c r="B24" s="19" t="s">
        <v>10</v>
      </c>
      <c r="C24" s="20"/>
      <c r="D24" s="20"/>
      <c r="E24" s="20"/>
      <c r="F24" s="116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17"/>
      <c r="H24" s="117"/>
      <c r="I24" s="118"/>
    </row>
    <row r="25" spans="2:9" ht="15" customHeight="1" thickBot="1" x14ac:dyDescent="0.4">
      <c r="B25" s="53"/>
      <c r="C25" s="54"/>
      <c r="D25" s="54"/>
      <c r="E25" s="54"/>
      <c r="F25" s="54"/>
      <c r="G25" s="54"/>
      <c r="H25" s="54"/>
      <c r="I25" s="54"/>
    </row>
    <row r="26" spans="2:9" ht="23.15" customHeight="1" thickBot="1" x14ac:dyDescent="0.4">
      <c r="B26" s="73" t="s">
        <v>61</v>
      </c>
      <c r="C26" s="74"/>
      <c r="D26" s="74"/>
      <c r="E26" s="74"/>
      <c r="F26" s="74"/>
      <c r="G26" s="74"/>
      <c r="H26" s="74"/>
      <c r="I26" s="75"/>
    </row>
    <row r="27" spans="2:9" ht="20.5" customHeight="1" x14ac:dyDescent="0.35">
      <c r="B27" s="78"/>
      <c r="C27" s="79"/>
      <c r="D27" s="79"/>
      <c r="E27" s="79"/>
      <c r="F27" s="79"/>
      <c r="G27" s="80"/>
      <c r="H27" s="76" t="s">
        <v>9</v>
      </c>
      <c r="I27" s="77"/>
    </row>
    <row r="28" spans="2:9" s="16" customFormat="1" ht="26.25" customHeight="1" thickBot="1" x14ac:dyDescent="0.4">
      <c r="B28" s="50" t="s">
        <v>69</v>
      </c>
      <c r="C28" s="51"/>
      <c r="D28" s="51"/>
      <c r="E28" s="51"/>
      <c r="F28" s="51"/>
      <c r="G28" s="52"/>
      <c r="H28" s="55"/>
      <c r="I28" s="56"/>
    </row>
    <row r="29" spans="2:9" s="16" customFormat="1" ht="17.149999999999999" customHeight="1" x14ac:dyDescent="0.35">
      <c r="B29" s="81" t="s">
        <v>71</v>
      </c>
      <c r="C29" s="81"/>
      <c r="D29" s="81"/>
      <c r="E29" s="81"/>
      <c r="F29" s="81"/>
      <c r="G29" s="81"/>
      <c r="H29" s="81"/>
      <c r="I29" s="81"/>
    </row>
    <row r="30" spans="2:9" ht="15" customHeight="1" thickBot="1" x14ac:dyDescent="0.4">
      <c r="B30" s="15"/>
      <c r="C30" s="15"/>
      <c r="D30" s="15"/>
      <c r="E30" s="15"/>
      <c r="F30" s="15"/>
    </row>
    <row r="31" spans="2:9" ht="15.65" customHeight="1" x14ac:dyDescent="0.35">
      <c r="B31" s="63" t="s">
        <v>11</v>
      </c>
      <c r="C31" s="64"/>
      <c r="D31" s="65"/>
      <c r="E31" s="69" t="s">
        <v>49</v>
      </c>
      <c r="F31" s="70"/>
      <c r="G31" s="57" t="s">
        <v>12</v>
      </c>
      <c r="H31" s="58"/>
      <c r="I31" s="59"/>
    </row>
    <row r="32" spans="2:9" ht="11.5" customHeight="1" thickBot="1" x14ac:dyDescent="0.4">
      <c r="B32" s="66"/>
      <c r="C32" s="67"/>
      <c r="D32" s="68"/>
      <c r="E32" s="71"/>
      <c r="F32" s="72"/>
      <c r="G32" s="60"/>
      <c r="H32" s="61"/>
      <c r="I32" s="62"/>
    </row>
  </sheetData>
  <mergeCells count="41">
    <mergeCell ref="B9:I9"/>
    <mergeCell ref="F17:G17"/>
    <mergeCell ref="B23:H23"/>
    <mergeCell ref="F24:I24"/>
    <mergeCell ref="C20:E20"/>
    <mergeCell ref="C21:E21"/>
    <mergeCell ref="C22:E22"/>
    <mergeCell ref="F18:G18"/>
    <mergeCell ref="H18:I18"/>
    <mergeCell ref="B18:D18"/>
    <mergeCell ref="B14:H14"/>
    <mergeCell ref="B13:H13"/>
    <mergeCell ref="B12:H12"/>
    <mergeCell ref="C19:E19"/>
    <mergeCell ref="B17:D17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28:G28"/>
    <mergeCell ref="B25:I25"/>
    <mergeCell ref="H28:I28"/>
    <mergeCell ref="G31:I32"/>
    <mergeCell ref="B31:D32"/>
    <mergeCell ref="E31:F32"/>
    <mergeCell ref="B26:I26"/>
    <mergeCell ref="H27:I27"/>
    <mergeCell ref="B27:G27"/>
    <mergeCell ref="B29:I2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9" t="s">
        <v>52</v>
      </c>
    </row>
    <row r="3" spans="2:2" x14ac:dyDescent="0.35">
      <c r="B3" s="30"/>
    </row>
    <row r="4" spans="2:2" x14ac:dyDescent="0.35">
      <c r="B4" s="31" t="s">
        <v>14</v>
      </c>
    </row>
    <row r="5" spans="2:2" x14ac:dyDescent="0.35">
      <c r="B5" s="32"/>
    </row>
    <row r="6" spans="2:2" x14ac:dyDescent="0.35">
      <c r="B6" s="33" t="s">
        <v>15</v>
      </c>
    </row>
    <row r="7" spans="2:2" x14ac:dyDescent="0.35">
      <c r="B7" s="31"/>
    </row>
    <row r="8" spans="2:2" ht="60.75" customHeight="1" x14ac:dyDescent="0.35">
      <c r="B8" s="34" t="s">
        <v>53</v>
      </c>
    </row>
    <row r="9" spans="2:2" x14ac:dyDescent="0.35">
      <c r="B9" s="34"/>
    </row>
    <row r="10" spans="2:2" x14ac:dyDescent="0.35">
      <c r="B10" s="35" t="s">
        <v>54</v>
      </c>
    </row>
    <row r="11" spans="2:2" x14ac:dyDescent="0.35">
      <c r="B11" s="35" t="s">
        <v>55</v>
      </c>
    </row>
    <row r="12" spans="2:2" x14ac:dyDescent="0.35">
      <c r="B12" s="35" t="s">
        <v>56</v>
      </c>
    </row>
    <row r="13" spans="2:2" x14ac:dyDescent="0.35">
      <c r="B13" s="35" t="s">
        <v>57</v>
      </c>
    </row>
    <row r="14" spans="2:2" x14ac:dyDescent="0.35">
      <c r="B14" s="31"/>
    </row>
    <row r="15" spans="2:2" ht="29" x14ac:dyDescent="0.35">
      <c r="B15" s="34" t="s">
        <v>58</v>
      </c>
    </row>
    <row r="16" spans="2:2" x14ac:dyDescent="0.35">
      <c r="B16" s="36"/>
    </row>
    <row r="17" spans="2:2" ht="29" x14ac:dyDescent="0.35">
      <c r="B17" s="31" t="s">
        <v>59</v>
      </c>
    </row>
    <row r="18" spans="2:2" ht="15" thickBot="1" x14ac:dyDescent="0.4">
      <c r="B18" s="28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2025-03-13T12:23:48Z</cp:lastPrinted>
  <dcterms:created xsi:type="dcterms:W3CDTF">2022-09-22T09:41:16Z</dcterms:created>
  <dcterms:modified xsi:type="dcterms:W3CDTF">2026-02-18T05:22:26Z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