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ZETARGI NA USŁUGI LE\DSZ 17.02\Pakiet XI\"/>
    </mc:Choice>
  </mc:AlternateContent>
  <xr:revisionPtr revIDLastSave="0" documentId="8_{17DB809F-49ED-4ED6-B1E9-64FEDB5138E2}" xr6:coauthVersionLast="47" xr6:coauthVersionMax="47" xr10:uidLastSave="{00000000-0000-0000-0000-000000000000}"/>
  <bookViews>
    <workbookView xWindow="-28920" yWindow="-1485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K64" i="1" s="1"/>
  <c r="I63" i="1"/>
  <c r="I62" i="1"/>
  <c r="K61" i="1"/>
  <c r="L61" i="1" s="1"/>
  <c r="I61" i="1"/>
  <c r="K60" i="1"/>
  <c r="L60" i="1" s="1"/>
  <c r="I60" i="1"/>
  <c r="K59" i="1"/>
  <c r="L59" i="1" s="1"/>
  <c r="I59" i="1"/>
  <c r="I58" i="1"/>
  <c r="K58" i="1" s="1"/>
  <c r="L58" i="1" s="1"/>
  <c r="I57" i="1"/>
  <c r="K57" i="1" s="1"/>
  <c r="L57" i="1" s="1"/>
  <c r="I56" i="1"/>
  <c r="K56" i="1" s="1"/>
  <c r="I55" i="1"/>
  <c r="I54" i="1"/>
  <c r="K53" i="1"/>
  <c r="L53" i="1" s="1"/>
  <c r="I53" i="1"/>
  <c r="K52" i="1"/>
  <c r="I52" i="1"/>
  <c r="L52" i="1" s="1"/>
  <c r="K51" i="1"/>
  <c r="L51" i="1" s="1"/>
  <c r="I51" i="1"/>
  <c r="I50" i="1"/>
  <c r="K50" i="1" s="1"/>
  <c r="L50" i="1" s="1"/>
  <c r="I49" i="1"/>
  <c r="K49" i="1" s="1"/>
  <c r="L49" i="1" s="1"/>
  <c r="I48" i="1"/>
  <c r="K48" i="1" s="1"/>
  <c r="I47" i="1"/>
  <c r="I44" i="1"/>
  <c r="K39" i="1"/>
  <c r="L39" i="1" s="1"/>
  <c r="I39" i="1"/>
  <c r="K38" i="1"/>
  <c r="I38" i="1"/>
  <c r="L38" i="1" s="1"/>
  <c r="K33" i="1"/>
  <c r="L33" i="1" s="1"/>
  <c r="I33" i="1"/>
  <c r="I32" i="1"/>
  <c r="F70" i="1" s="1"/>
  <c r="L67" i="1" l="1"/>
  <c r="L62" i="1"/>
  <c r="L48" i="1"/>
  <c r="L56" i="1"/>
  <c r="L64" i="1"/>
  <c r="K67" i="1"/>
  <c r="K44" i="1"/>
  <c r="L44" i="1" s="1"/>
  <c r="K54" i="1"/>
  <c r="L54" i="1" s="1"/>
  <c r="K62" i="1"/>
  <c r="K65" i="1"/>
  <c r="L65" i="1" s="1"/>
  <c r="K68" i="1"/>
  <c r="L68" i="1" s="1"/>
  <c r="K47" i="1"/>
  <c r="L47" i="1" s="1"/>
  <c r="K55" i="1"/>
  <c r="L55" i="1" s="1"/>
  <c r="K63" i="1"/>
  <c r="L63" i="1" s="1"/>
  <c r="K32" i="1"/>
  <c r="L32" i="1" s="1"/>
  <c r="K66" i="1"/>
  <c r="L66" i="1" s="1"/>
  <c r="F71" i="1" l="1"/>
  <c r="B26" i="1" s="1"/>
</calcChain>
</file>

<file path=xl/sharedStrings.xml><?xml version="1.0" encoding="utf-8"?>
<sst xmlns="http://schemas.openxmlformats.org/spreadsheetml/2006/main" count="183" uniqueCount="118">
  <si>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</si>
  <si>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</si>
  <si>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</si>
  <si>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</si>
  <si>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</si>
  <si>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</si>
  <si>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</si>
  <si>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</si>
  <si>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</si>
  <si>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</si>
  <si>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</si>
  <si>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</t>
  </si>
  <si>
    <t>CWD-P</t>
  </si>
  <si>
    <t>Całkowity wyrób drewna pilarką</t>
  </si>
  <si>
    <t>M3</t>
  </si>
  <si>
    <t>2</t>
  </si>
  <si>
    <t>CWD-D</t>
  </si>
  <si>
    <t>Całkowity wyrób drewna technologią dowolną</t>
  </si>
  <si>
    <t>19</t>
  </si>
  <si>
    <t>WPOD N</t>
  </si>
  <si>
    <t>Wycinanie podszytów i podrostów (teren równy lub falisty)</t>
  </si>
  <si>
    <t>HA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</si>
  <si>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</si>
  <si>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</si>
  <si>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</si>
  <si>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</si>
  <si>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</si>
  <si>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</si>
  <si>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</si>
  <si>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</si>
  <si>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</si>
  <si>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</si>
  <si>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</si>
  <si>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</si>
  <si>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</si>
  <si>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</si>
  <si>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</si>
  <si>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</si>
  <si>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</si>
  <si>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</si>
  <si>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</si>
  <si>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</si>
  <si>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</si>
  <si>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</si>
  <si>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</si>
  <si>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</si>
  <si>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</si>
  <si>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150</t>
  </si>
  <si>
    <t>GRODZ-DEM</t>
  </si>
  <si>
    <t>Demontaż (likwidacja) ogrodzeń</t>
  </si>
  <si>
    <t>HM</t>
  </si>
  <si>
    <t>151</t>
  </si>
  <si>
    <t>K GRODZEŃ</t>
  </si>
  <si>
    <t>Naprawa (konserwacja) ogrodzeń upraw leśnych</t>
  </si>
  <si>
    <t>H</t>
  </si>
  <si>
    <t>162</t>
  </si>
  <si>
    <t>SZUK-OWAD</t>
  </si>
  <si>
    <t>Próbne poszukiwania owadów w ściółce</t>
  </si>
  <si>
    <t>SZT</t>
  </si>
  <si>
    <t>170</t>
  </si>
  <si>
    <t>ZAW-BUD</t>
  </si>
  <si>
    <t>Wywieszanie nowych budek lęgowych i schronów dla nietoperzy</t>
  </si>
  <si>
    <t>172</t>
  </si>
  <si>
    <t>CZYSZ-BUD</t>
  </si>
  <si>
    <t>Czyszczenie budek lęgowych i schronów dla nietoperzy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</si>
  <si>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</si>
  <si>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</si>
  <si>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</si>
  <si>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</si>
  <si>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</si>
  <si>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</si>
  <si>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</si>
  <si>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</si>
  <si>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</si>
  <si>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</si>
  <si>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</si>
  <si>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</si>
  <si>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212</t>
  </si>
  <si>
    <t>GODZ MC8</t>
  </si>
  <si>
    <t>Prace wykonywane ciągnikiem z przyczepą samozaładowczą</t>
  </si>
  <si>
    <t>902</t>
  </si>
  <si>
    <t>PPOŻ-PORZ</t>
  </si>
  <si>
    <t>Porządkowanie terenów w ramach profilaktyki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</si>
  <si>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</si>
  <si>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</si>
  <si>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</si>
  <si>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</si>
  <si>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</si>
  <si>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</si>
  <si>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</si>
  <si>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</si>
  <si>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</si>
  <si>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</si>
  <si>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</si>
  <si>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</si>
  <si>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</si>
  <si>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</si>
  <si>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</si>
  <si>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</si>
  <si>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</si>
  <si>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</si>
  <si>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Cięcia złożone</t>
  </si>
  <si>
    <t>Trzebieże późne i cięcia sanitarno – selekcyjne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</si>
  <si>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</si>
  <si>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</si>
  <si>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</si>
  <si>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</si>
  <si>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</si>
  <si>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</si>
  <si>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</si>
  <si>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</si>
  <si>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</si>
  <si>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</si>
  <si>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</si>
  <si>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zaproszenie do składania ofert w postepowaniu o udzielenie zamówienia objętego dynamicznym systemem zakupów na „Wykonywanie usług z zakresu gospodarki leśnej na terenie Nadleśnictw Olkusz i Wisła''  składamy niniejszym ofertę na pakiet Pakiet XI tego zamówienia:</t>
  </si>
  <si>
    <t>10. Oświadczamy, że informacje zawarte w oświadczeniu, o którym mowa art. 125 ust. 1 ustawy z dnia 11 września 2019 r. Prawo zamówień publicznych (tekst jedn.: Dz. U. z 2024 r. poz. 1320 z późn. zm.) przedłożonym wraz z wnioskiem o dopuszczenie do udziału w dynamicznym systemie zakupów są aktualne w zakresie podstaw wykluczenia z postępowania wskazanych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</si>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</sst>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9"/>
  <sheetViews>
    <sheetView tabSelected="1" topLeftCell="A61" workbookViewId="0">
      <selection activeCell="B103" sqref="B103:N103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7" t="s">
        <v>93</v>
      </c>
      <c r="K2" s="17"/>
      <c r="L2" s="17"/>
      <c r="M2" s="17"/>
      <c r="N2" s="17"/>
      <c r="O2" s="17"/>
      <c r="P2" s="17"/>
    </row>
    <row r="3" spans="2:16" s="1" customFormat="1" ht="28.65" customHeight="1" x14ac:dyDescent="0.2">
      <c r="B3" s="12"/>
      <c r="C3" s="12"/>
      <c r="D3" s="12"/>
      <c r="E3" s="12"/>
    </row>
    <row r="4" spans="2:16" s="1" customFormat="1" ht="2.7" customHeight="1" x14ac:dyDescent="0.2">
      <c r="B4" s="28"/>
      <c r="C4" s="28"/>
      <c r="D4" s="28"/>
      <c r="E4" s="28"/>
    </row>
    <row r="5" spans="2:16" s="1" customFormat="1" ht="28.65" customHeight="1" x14ac:dyDescent="0.2">
      <c r="B5" s="13"/>
      <c r="C5" s="13"/>
      <c r="D5" s="13"/>
      <c r="E5" s="13"/>
    </row>
    <row r="6" spans="2:16" s="1" customFormat="1" ht="2.7" customHeight="1" x14ac:dyDescent="0.2">
      <c r="B6" s="28"/>
      <c r="C6" s="28"/>
      <c r="D6" s="28"/>
      <c r="E6" s="28"/>
    </row>
    <row r="7" spans="2:16" s="1" customFormat="1" ht="28.65" customHeight="1" x14ac:dyDescent="0.2">
      <c r="B7" s="13"/>
      <c r="C7" s="13"/>
      <c r="D7" s="13"/>
      <c r="E7" s="13"/>
    </row>
    <row r="8" spans="2:16" s="1" customFormat="1" ht="5.25" customHeight="1" x14ac:dyDescent="0.2">
      <c r="B8" s="28"/>
      <c r="C8" s="28"/>
      <c r="D8" s="28"/>
      <c r="E8" s="28"/>
    </row>
    <row r="9" spans="2:16" s="1" customFormat="1" ht="4.3499999999999996" customHeight="1" x14ac:dyDescent="0.2"/>
    <row r="10" spans="2:16" s="1" customFormat="1" ht="6.9" customHeight="1" x14ac:dyDescent="0.2">
      <c r="B10" s="35" t="s">
        <v>94</v>
      </c>
      <c r="C10" s="35"/>
      <c r="D10" s="35"/>
      <c r="E10" s="35"/>
    </row>
    <row r="11" spans="2:16" s="1" customFormat="1" ht="12.15" customHeight="1" x14ac:dyDescent="0.2">
      <c r="B11" s="35"/>
      <c r="C11" s="35"/>
      <c r="D11" s="35"/>
      <c r="E11" s="35"/>
      <c r="G11" s="11"/>
      <c r="H11" s="34" t="s">
        <v>95</v>
      </c>
      <c r="I11" s="34"/>
      <c r="J11" s="34"/>
      <c r="K11" s="34"/>
      <c r="L11" s="34"/>
      <c r="M11" s="34"/>
      <c r="N11" s="34"/>
      <c r="O11" s="34"/>
    </row>
    <row r="12" spans="2:16" s="1" customFormat="1" ht="7.95" customHeight="1" x14ac:dyDescent="0.2">
      <c r="H12" s="34"/>
      <c r="I12" s="34"/>
      <c r="J12" s="34"/>
      <c r="K12" s="34"/>
      <c r="L12" s="34"/>
      <c r="M12" s="34"/>
      <c r="N12" s="34"/>
      <c r="O12" s="34"/>
    </row>
    <row r="13" spans="2:16" s="1" customFormat="1" ht="20.25" customHeight="1" x14ac:dyDescent="0.2"/>
    <row r="14" spans="2:16" s="1" customFormat="1" ht="24" customHeight="1" x14ac:dyDescent="0.2">
      <c r="F14" s="30" t="s">
        <v>96</v>
      </c>
      <c r="G14" s="30"/>
      <c r="H14" s="30"/>
      <c r="I14" s="30"/>
    </row>
    <row r="15" spans="2:16" s="1" customFormat="1" ht="43.2" customHeight="1" x14ac:dyDescent="0.2"/>
    <row r="16" spans="2:16" s="1" customFormat="1" ht="20.85" customHeight="1" x14ac:dyDescent="0.2">
      <c r="C16" s="23" t="s">
        <v>97</v>
      </c>
      <c r="D16" s="23"/>
      <c r="E16" s="23"/>
    </row>
    <row r="17" spans="2:13" s="1" customFormat="1" ht="2.7" customHeight="1" x14ac:dyDescent="0.2"/>
    <row r="18" spans="2:13" s="1" customFormat="1" ht="20.85" customHeight="1" x14ac:dyDescent="0.2">
      <c r="C18" s="23" t="s">
        <v>98</v>
      </c>
      <c r="D18" s="23"/>
      <c r="E18" s="23"/>
    </row>
    <row r="19" spans="2:13" s="1" customFormat="1" ht="2.7" customHeight="1" x14ac:dyDescent="0.2"/>
    <row r="20" spans="2:13" s="1" customFormat="1" ht="20.85" customHeight="1" x14ac:dyDescent="0.2">
      <c r="C20" s="23" t="s">
        <v>99</v>
      </c>
      <c r="D20" s="23"/>
      <c r="E20" s="23"/>
    </row>
    <row r="21" spans="2:13" s="1" customFormat="1" ht="2.7" customHeight="1" x14ac:dyDescent="0.2"/>
    <row r="22" spans="2:13" s="1" customFormat="1" ht="20.85" customHeight="1" x14ac:dyDescent="0.2">
      <c r="C22" s="23" t="s">
        <v>100</v>
      </c>
      <c r="D22" s="23"/>
      <c r="E22" s="23"/>
    </row>
    <row r="23" spans="2:13" s="1" customFormat="1" ht="34.65" customHeight="1" x14ac:dyDescent="0.2"/>
    <row r="24" spans="2:13" s="1" customFormat="1" ht="50.1" customHeight="1" x14ac:dyDescent="0.2">
      <c r="B24" s="38" t="s">
        <v>114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2:13" s="1" customFormat="1" ht="2.7" customHeight="1" x14ac:dyDescent="0.2"/>
    <row r="26" spans="2:13" s="1" customFormat="1" ht="50.1" customHeight="1" x14ac:dyDescent="0.2">
      <c r="B26" s="39" t="str">
        <f xml:space="preserve"> "1.  Za wykonanie przedmiotu zamówienia w tym Pakiecie oferujemy następujące wynagrodzenie brutto: " &amp; TEXT(F71,"#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2:13" s="1" customFormat="1" ht="28.6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23" t="s">
        <v>101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3" s="1" customFormat="1" ht="5.25" customHeight="1" x14ac:dyDescent="0.2"/>
    <row r="31" spans="2:13" s="1" customFormat="1" ht="45.4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8" t="s">
        <v>10</v>
      </c>
      <c r="M31" s="18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1017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4">
        <f>ROUND(I32+ K32,2)</f>
        <v>0</v>
      </c>
      <c r="M32" s="15"/>
    </row>
    <row r="33" spans="2:13" s="1" customFormat="1" ht="19.649999999999999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382</v>
      </c>
      <c r="H33" s="10">
        <v>0</v>
      </c>
      <c r="I33" s="9">
        <f>ROUND(G33* H33,2)</f>
        <v>0</v>
      </c>
      <c r="J33" s="5">
        <v>8</v>
      </c>
      <c r="K33" s="9">
        <f>ROUND(I33* J33/100,2)</f>
        <v>0</v>
      </c>
      <c r="L33" s="14">
        <f>ROUND(I33+ K33,2)</f>
        <v>0</v>
      </c>
      <c r="M33" s="15"/>
    </row>
    <row r="34" spans="2:13" s="1" customFormat="1" ht="3.15" customHeight="1" x14ac:dyDescent="0.2"/>
    <row r="35" spans="2:13" s="1" customFormat="1" ht="18.149999999999999" customHeight="1" x14ac:dyDescent="0.2">
      <c r="B35" s="23" t="s">
        <v>102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2:13" s="1" customFormat="1" ht="5.25" customHeight="1" x14ac:dyDescent="0.2"/>
    <row r="37" spans="2:13" s="1" customFormat="1" ht="45.45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8" t="s">
        <v>10</v>
      </c>
      <c r="M37" s="18"/>
    </row>
    <row r="38" spans="2:13" s="1" customFormat="1" ht="19.649999999999999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572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4">
        <f>ROUND(I38+ K38,2)</f>
        <v>0</v>
      </c>
      <c r="M38" s="15"/>
    </row>
    <row r="39" spans="2:13" s="1" customFormat="1" ht="19.649999999999999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1205</v>
      </c>
      <c r="H39" s="10">
        <v>0</v>
      </c>
      <c r="I39" s="9">
        <f>ROUND(G39* H39,2)</f>
        <v>0</v>
      </c>
      <c r="J39" s="5">
        <v>8</v>
      </c>
      <c r="K39" s="9">
        <f>ROUND(I39* J39/100,2)</f>
        <v>0</v>
      </c>
      <c r="L39" s="14">
        <f>ROUND(I39+ K39,2)</f>
        <v>0</v>
      </c>
      <c r="M39" s="15"/>
    </row>
    <row r="40" spans="2:13" s="1" customFormat="1" ht="3.15" customHeight="1" x14ac:dyDescent="0.2"/>
    <row r="41" spans="2:13" s="1" customFormat="1" ht="18.149999999999999" customHeight="1" x14ac:dyDescent="0.2">
      <c r="B41" s="23" t="s">
        <v>103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2:13" s="1" customFormat="1" ht="5.25" customHeight="1" x14ac:dyDescent="0.2"/>
    <row r="43" spans="2:13" s="1" customFormat="1" ht="45.4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8" t="s">
        <v>10</v>
      </c>
      <c r="M43" s="18"/>
    </row>
    <row r="44" spans="2:13" s="1" customFormat="1" ht="19.649999999999999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628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4">
        <f>ROUND(I44+ K44,2)</f>
        <v>0</v>
      </c>
      <c r="M44" s="15"/>
    </row>
    <row r="45" spans="2:13" s="1" customFormat="1" ht="9" customHeight="1" x14ac:dyDescent="0.2"/>
    <row r="46" spans="2:13" s="1" customFormat="1" ht="45.4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8" t="s">
        <v>10</v>
      </c>
      <c r="M46" s="18"/>
    </row>
    <row r="47" spans="2:13" s="1" customFormat="1" ht="19.649999999999999" customHeight="1" x14ac:dyDescent="0.2">
      <c r="B47" s="5">
        <v>6</v>
      </c>
      <c r="C47" s="6" t="s">
        <v>18</v>
      </c>
      <c r="D47" s="6" t="s">
        <v>19</v>
      </c>
      <c r="E47" s="7" t="s">
        <v>20</v>
      </c>
      <c r="F47" s="6" t="s">
        <v>21</v>
      </c>
      <c r="G47" s="8">
        <v>4.1100000000000003</v>
      </c>
      <c r="H47" s="10">
        <v>0</v>
      </c>
      <c r="I47" s="9">
        <f t="shared" ref="I47:I68" si="0">ROUND(G47* H47,2)</f>
        <v>0</v>
      </c>
      <c r="J47" s="5">
        <v>8</v>
      </c>
      <c r="K47" s="9">
        <f t="shared" ref="K47:K68" si="1">ROUND(I47* J47/100,2)</f>
        <v>0</v>
      </c>
      <c r="L47" s="14">
        <f t="shared" ref="L47:L68" si="2">ROUND(I47+ K47,2)</f>
        <v>0</v>
      </c>
      <c r="M47" s="15"/>
    </row>
    <row r="48" spans="2:13" s="1" customFormat="1" ht="28.65" customHeight="1" x14ac:dyDescent="0.2">
      <c r="B48" s="5">
        <v>7</v>
      </c>
      <c r="C48" s="6" t="s">
        <v>22</v>
      </c>
      <c r="D48" s="6" t="s">
        <v>23</v>
      </c>
      <c r="E48" s="7" t="s">
        <v>24</v>
      </c>
      <c r="F48" s="6" t="s">
        <v>25</v>
      </c>
      <c r="G48" s="8">
        <v>41.82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14">
        <f t="shared" si="2"/>
        <v>0</v>
      </c>
      <c r="M48" s="15"/>
    </row>
    <row r="49" spans="2:13" s="1" customFormat="1" ht="19.649999999999999" customHeight="1" x14ac:dyDescent="0.2">
      <c r="B49" s="5">
        <v>8</v>
      </c>
      <c r="C49" s="6" t="s">
        <v>26</v>
      </c>
      <c r="D49" s="6" t="s">
        <v>27</v>
      </c>
      <c r="E49" s="7" t="s">
        <v>28</v>
      </c>
      <c r="F49" s="6" t="s">
        <v>25</v>
      </c>
      <c r="G49" s="8">
        <v>10.45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14">
        <f t="shared" si="2"/>
        <v>0</v>
      </c>
      <c r="M49" s="15"/>
    </row>
    <row r="50" spans="2:13" s="1" customFormat="1" ht="28.65" customHeight="1" x14ac:dyDescent="0.2">
      <c r="B50" s="5">
        <v>9</v>
      </c>
      <c r="C50" s="6" t="s">
        <v>29</v>
      </c>
      <c r="D50" s="6" t="s">
        <v>30</v>
      </c>
      <c r="E50" s="7" t="s">
        <v>31</v>
      </c>
      <c r="F50" s="6" t="s">
        <v>21</v>
      </c>
      <c r="G50" s="8">
        <v>42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14">
        <f t="shared" si="2"/>
        <v>0</v>
      </c>
      <c r="M50" s="15"/>
    </row>
    <row r="51" spans="2:13" s="1" customFormat="1" ht="28.65" customHeight="1" x14ac:dyDescent="0.2">
      <c r="B51" s="5">
        <v>10</v>
      </c>
      <c r="C51" s="6" t="s">
        <v>32</v>
      </c>
      <c r="D51" s="6" t="s">
        <v>33</v>
      </c>
      <c r="E51" s="7" t="s">
        <v>34</v>
      </c>
      <c r="F51" s="6" t="s">
        <v>21</v>
      </c>
      <c r="G51" s="8">
        <v>19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4">
        <f t="shared" si="2"/>
        <v>0</v>
      </c>
      <c r="M51" s="15"/>
    </row>
    <row r="52" spans="2:13" s="1" customFormat="1" ht="28.65" customHeight="1" x14ac:dyDescent="0.2">
      <c r="B52" s="5">
        <v>11</v>
      </c>
      <c r="C52" s="6" t="s">
        <v>35</v>
      </c>
      <c r="D52" s="6" t="s">
        <v>36</v>
      </c>
      <c r="E52" s="7" t="s">
        <v>37</v>
      </c>
      <c r="F52" s="6" t="s">
        <v>21</v>
      </c>
      <c r="G52" s="8">
        <v>2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4">
        <f t="shared" si="2"/>
        <v>0</v>
      </c>
      <c r="M52" s="15"/>
    </row>
    <row r="53" spans="2:13" s="1" customFormat="1" ht="19.649999999999999" customHeight="1" x14ac:dyDescent="0.2">
      <c r="B53" s="5">
        <v>12</v>
      </c>
      <c r="C53" s="6" t="s">
        <v>38</v>
      </c>
      <c r="D53" s="6" t="s">
        <v>39</v>
      </c>
      <c r="E53" s="7" t="s">
        <v>40</v>
      </c>
      <c r="F53" s="6" t="s">
        <v>21</v>
      </c>
      <c r="G53" s="8">
        <v>6.97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4">
        <f t="shared" si="2"/>
        <v>0</v>
      </c>
      <c r="M53" s="15"/>
    </row>
    <row r="54" spans="2:13" s="1" customFormat="1" ht="19.649999999999999" customHeight="1" x14ac:dyDescent="0.2">
      <c r="B54" s="5">
        <v>13</v>
      </c>
      <c r="C54" s="6" t="s">
        <v>41</v>
      </c>
      <c r="D54" s="6" t="s">
        <v>42</v>
      </c>
      <c r="E54" s="7" t="s">
        <v>43</v>
      </c>
      <c r="F54" s="6" t="s">
        <v>21</v>
      </c>
      <c r="G54" s="8">
        <v>7.89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4">
        <f t="shared" si="2"/>
        <v>0</v>
      </c>
      <c r="M54" s="15"/>
    </row>
    <row r="55" spans="2:13" s="1" customFormat="1" ht="28.65" customHeight="1" x14ac:dyDescent="0.2">
      <c r="B55" s="5">
        <v>14</v>
      </c>
      <c r="C55" s="6" t="s">
        <v>44</v>
      </c>
      <c r="D55" s="6" t="s">
        <v>45</v>
      </c>
      <c r="E55" s="7" t="s">
        <v>46</v>
      </c>
      <c r="F55" s="6" t="s">
        <v>21</v>
      </c>
      <c r="G55" s="8">
        <v>10.47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4">
        <f t="shared" si="2"/>
        <v>0</v>
      </c>
      <c r="M55" s="15"/>
    </row>
    <row r="56" spans="2:13" s="1" customFormat="1" ht="19.649999999999999" customHeight="1" x14ac:dyDescent="0.2">
      <c r="B56" s="5">
        <v>15</v>
      </c>
      <c r="C56" s="6" t="s">
        <v>47</v>
      </c>
      <c r="D56" s="6" t="s">
        <v>48</v>
      </c>
      <c r="E56" s="7" t="s">
        <v>49</v>
      </c>
      <c r="F56" s="6" t="s">
        <v>50</v>
      </c>
      <c r="G56" s="8">
        <v>13.8</v>
      </c>
      <c r="H56" s="10">
        <v>0</v>
      </c>
      <c r="I56" s="9">
        <f t="shared" si="0"/>
        <v>0</v>
      </c>
      <c r="J56" s="5">
        <v>23</v>
      </c>
      <c r="K56" s="9">
        <f t="shared" si="1"/>
        <v>0</v>
      </c>
      <c r="L56" s="14">
        <f t="shared" si="2"/>
        <v>0</v>
      </c>
      <c r="M56" s="15"/>
    </row>
    <row r="57" spans="2:13" s="1" customFormat="1" ht="19.649999999999999" customHeight="1" x14ac:dyDescent="0.2">
      <c r="B57" s="5">
        <v>16</v>
      </c>
      <c r="C57" s="6" t="s">
        <v>51</v>
      </c>
      <c r="D57" s="6" t="s">
        <v>52</v>
      </c>
      <c r="E57" s="7" t="s">
        <v>53</v>
      </c>
      <c r="F57" s="6" t="s">
        <v>54</v>
      </c>
      <c r="G57" s="8">
        <v>58</v>
      </c>
      <c r="H57" s="10">
        <v>0</v>
      </c>
      <c r="I57" s="9">
        <f t="shared" si="0"/>
        <v>0</v>
      </c>
      <c r="J57" s="5">
        <v>23</v>
      </c>
      <c r="K57" s="9">
        <f t="shared" si="1"/>
        <v>0</v>
      </c>
      <c r="L57" s="14">
        <f t="shared" si="2"/>
        <v>0</v>
      </c>
      <c r="M57" s="15"/>
    </row>
    <row r="58" spans="2:13" s="1" customFormat="1" ht="19.649999999999999" customHeight="1" x14ac:dyDescent="0.2">
      <c r="B58" s="5">
        <v>17</v>
      </c>
      <c r="C58" s="6" t="s">
        <v>55</v>
      </c>
      <c r="D58" s="6" t="s">
        <v>56</v>
      </c>
      <c r="E58" s="7" t="s">
        <v>57</v>
      </c>
      <c r="F58" s="6" t="s">
        <v>58</v>
      </c>
      <c r="G58" s="8">
        <v>1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4">
        <f t="shared" si="2"/>
        <v>0</v>
      </c>
      <c r="M58" s="15"/>
    </row>
    <row r="59" spans="2:13" s="1" customFormat="1" ht="28.65" customHeight="1" x14ac:dyDescent="0.2">
      <c r="B59" s="5">
        <v>18</v>
      </c>
      <c r="C59" s="6" t="s">
        <v>59</v>
      </c>
      <c r="D59" s="6" t="s">
        <v>60</v>
      </c>
      <c r="E59" s="7" t="s">
        <v>61</v>
      </c>
      <c r="F59" s="6" t="s">
        <v>58</v>
      </c>
      <c r="G59" s="8">
        <v>10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4">
        <f t="shared" si="2"/>
        <v>0</v>
      </c>
      <c r="M59" s="15"/>
    </row>
    <row r="60" spans="2:13" s="1" customFormat="1" ht="19.649999999999999" customHeight="1" x14ac:dyDescent="0.2">
      <c r="B60" s="5">
        <v>19</v>
      </c>
      <c r="C60" s="6" t="s">
        <v>62</v>
      </c>
      <c r="D60" s="6" t="s">
        <v>63</v>
      </c>
      <c r="E60" s="7" t="s">
        <v>64</v>
      </c>
      <c r="F60" s="6" t="s">
        <v>58</v>
      </c>
      <c r="G60" s="8">
        <v>100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4">
        <f t="shared" si="2"/>
        <v>0</v>
      </c>
      <c r="M60" s="15"/>
    </row>
    <row r="61" spans="2:13" s="1" customFormat="1" ht="19.649999999999999" customHeight="1" x14ac:dyDescent="0.2">
      <c r="B61" s="5">
        <v>20</v>
      </c>
      <c r="C61" s="6" t="s">
        <v>65</v>
      </c>
      <c r="D61" s="6" t="s">
        <v>66</v>
      </c>
      <c r="E61" s="7" t="s">
        <v>67</v>
      </c>
      <c r="F61" s="6" t="s">
        <v>54</v>
      </c>
      <c r="G61" s="8">
        <v>40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4">
        <f t="shared" si="2"/>
        <v>0</v>
      </c>
      <c r="M61" s="15"/>
    </row>
    <row r="62" spans="2:13" s="1" customFormat="1" ht="19.649999999999999" customHeight="1" x14ac:dyDescent="0.2">
      <c r="B62" s="5">
        <v>21</v>
      </c>
      <c r="C62" s="6" t="s">
        <v>68</v>
      </c>
      <c r="D62" s="6" t="s">
        <v>69</v>
      </c>
      <c r="E62" s="7" t="s">
        <v>70</v>
      </c>
      <c r="F62" s="6" t="s">
        <v>54</v>
      </c>
      <c r="G62" s="8">
        <v>30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4">
        <f t="shared" si="2"/>
        <v>0</v>
      </c>
      <c r="M62" s="15"/>
    </row>
    <row r="63" spans="2:13" s="1" customFormat="1" ht="19.649999999999999" customHeight="1" x14ac:dyDescent="0.2">
      <c r="B63" s="5">
        <v>22</v>
      </c>
      <c r="C63" s="6" t="s">
        <v>71</v>
      </c>
      <c r="D63" s="6" t="s">
        <v>72</v>
      </c>
      <c r="E63" s="7" t="s">
        <v>73</v>
      </c>
      <c r="F63" s="6" t="s">
        <v>54</v>
      </c>
      <c r="G63" s="8">
        <v>14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4">
        <f t="shared" si="2"/>
        <v>0</v>
      </c>
      <c r="M63" s="15"/>
    </row>
    <row r="64" spans="2:13" s="1" customFormat="1" ht="19.649999999999999" customHeight="1" x14ac:dyDescent="0.2">
      <c r="B64" s="5">
        <v>23</v>
      </c>
      <c r="C64" s="6" t="s">
        <v>74</v>
      </c>
      <c r="D64" s="6" t="s">
        <v>75</v>
      </c>
      <c r="E64" s="7" t="s">
        <v>76</v>
      </c>
      <c r="F64" s="6" t="s">
        <v>54</v>
      </c>
      <c r="G64" s="8">
        <v>30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4">
        <f t="shared" si="2"/>
        <v>0</v>
      </c>
      <c r="M64" s="15"/>
    </row>
    <row r="65" spans="2:14" s="1" customFormat="1" ht="28.65" customHeight="1" x14ac:dyDescent="0.2">
      <c r="B65" s="5">
        <v>24</v>
      </c>
      <c r="C65" s="6" t="s">
        <v>77</v>
      </c>
      <c r="D65" s="6" t="s">
        <v>78</v>
      </c>
      <c r="E65" s="7" t="s">
        <v>79</v>
      </c>
      <c r="F65" s="6" t="s">
        <v>54</v>
      </c>
      <c r="G65" s="8">
        <v>10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4">
        <f t="shared" si="2"/>
        <v>0</v>
      </c>
      <c r="M65" s="15"/>
    </row>
    <row r="66" spans="2:14" s="1" customFormat="1" ht="19.649999999999999" customHeight="1" x14ac:dyDescent="0.2">
      <c r="B66" s="5">
        <v>25</v>
      </c>
      <c r="C66" s="6" t="s">
        <v>80</v>
      </c>
      <c r="D66" s="6" t="s">
        <v>81</v>
      </c>
      <c r="E66" s="7" t="s">
        <v>82</v>
      </c>
      <c r="F66" s="6" t="s">
        <v>21</v>
      </c>
      <c r="G66" s="8">
        <v>1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4">
        <f t="shared" si="2"/>
        <v>0</v>
      </c>
      <c r="M66" s="15"/>
    </row>
    <row r="67" spans="2:14" s="1" customFormat="1" ht="19.649999999999999" customHeight="1" x14ac:dyDescent="0.2">
      <c r="B67" s="5">
        <v>26</v>
      </c>
      <c r="C67" s="6" t="s">
        <v>83</v>
      </c>
      <c r="D67" s="6" t="s">
        <v>84</v>
      </c>
      <c r="E67" s="7" t="s">
        <v>67</v>
      </c>
      <c r="F67" s="6" t="s">
        <v>54</v>
      </c>
      <c r="G67" s="8">
        <v>9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4">
        <f t="shared" si="2"/>
        <v>0</v>
      </c>
      <c r="M67" s="15"/>
    </row>
    <row r="68" spans="2:14" s="1" customFormat="1" ht="19.649999999999999" customHeight="1" x14ac:dyDescent="0.2">
      <c r="B68" s="5">
        <v>27</v>
      </c>
      <c r="C68" s="6" t="s">
        <v>85</v>
      </c>
      <c r="D68" s="6" t="s">
        <v>86</v>
      </c>
      <c r="E68" s="7" t="s">
        <v>76</v>
      </c>
      <c r="F68" s="6" t="s">
        <v>54</v>
      </c>
      <c r="G68" s="8">
        <v>1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4">
        <f t="shared" si="2"/>
        <v>0</v>
      </c>
      <c r="M68" s="15"/>
    </row>
    <row r="69" spans="2:14" s="1" customFormat="1" ht="55.95" customHeight="1" x14ac:dyDescent="0.2"/>
    <row r="70" spans="2:14" s="1" customFormat="1" ht="21.45" customHeight="1" x14ac:dyDescent="0.2">
      <c r="B70" s="29" t="s">
        <v>87</v>
      </c>
      <c r="C70" s="29"/>
      <c r="D70" s="29"/>
      <c r="E70" s="29"/>
      <c r="F70" s="25">
        <f>ROUND(I32+I33+I38+I39+I44+I47+I48+I49+I50+I51+I52+I53+I54+I55+I56+I57+I58+I59+I60+I61+I62+I63+I64+I65+I66+I67+I68,2)</f>
        <v>0</v>
      </c>
      <c r="G70" s="26"/>
      <c r="H70" s="26"/>
      <c r="I70" s="26"/>
      <c r="J70" s="26"/>
      <c r="K70" s="26"/>
      <c r="L70" s="26"/>
      <c r="M70" s="27"/>
    </row>
    <row r="71" spans="2:14" s="1" customFormat="1" ht="21.45" customHeight="1" x14ac:dyDescent="0.2">
      <c r="B71" s="29" t="s">
        <v>88</v>
      </c>
      <c r="C71" s="29"/>
      <c r="D71" s="29"/>
      <c r="E71" s="29"/>
      <c r="F71" s="31">
        <f>ROUND(L32+L33+L38+L39+L44+L47+L48+L49+L50+L51+L52+L53+L54+L55+L56+L57+L58+L59+L60+L61+L62+L63+L64+L65+L66+L67+L68,2)</f>
        <v>0</v>
      </c>
      <c r="G71" s="32"/>
      <c r="H71" s="32"/>
      <c r="I71" s="32"/>
      <c r="J71" s="32"/>
      <c r="K71" s="32"/>
      <c r="L71" s="32"/>
      <c r="M71" s="33"/>
    </row>
    <row r="72" spans="2:14" s="1" customFormat="1" ht="11.1" customHeight="1" x14ac:dyDescent="0.2"/>
    <row r="73" spans="2:14" s="1" customFormat="1" ht="80.099999999999994" customHeight="1" x14ac:dyDescent="0.2">
      <c r="B73" s="36" t="s">
        <v>104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2:14" s="1" customFormat="1" ht="2.7" customHeight="1" x14ac:dyDescent="0.2"/>
    <row r="75" spans="2:14" s="1" customFormat="1" ht="110.1" customHeight="1" x14ac:dyDescent="0.2">
      <c r="B75" s="36" t="s">
        <v>105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2:14" s="1" customFormat="1" ht="5.25" customHeight="1" x14ac:dyDescent="0.2"/>
    <row r="77" spans="2:14" s="1" customFormat="1" ht="110.1" customHeight="1" x14ac:dyDescent="0.2">
      <c r="B77" s="22" t="s">
        <v>106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2:14" s="1" customFormat="1" ht="5.25" customHeight="1" x14ac:dyDescent="0.2"/>
    <row r="79" spans="2:14" s="1" customFormat="1" ht="37.950000000000003" customHeight="1" x14ac:dyDescent="0.2">
      <c r="C79" s="24" t="s">
        <v>89</v>
      </c>
      <c r="D79" s="24"/>
      <c r="E79" s="24"/>
      <c r="F79" s="21" t="s">
        <v>90</v>
      </c>
      <c r="G79" s="21"/>
      <c r="H79" s="21"/>
      <c r="I79" s="21"/>
      <c r="J79" s="21"/>
      <c r="K79" s="21"/>
      <c r="L79" s="21"/>
    </row>
    <row r="80" spans="2:14" s="1" customFormat="1" ht="28.65" customHeight="1" x14ac:dyDescent="0.2"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2:14" s="1" customFormat="1" ht="28.65" customHeight="1" x14ac:dyDescent="0.2"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2:14" s="1" customFormat="1" ht="28.65" customHeight="1" x14ac:dyDescent="0.2"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2:14" s="1" customFormat="1" ht="28.65" customHeight="1" x14ac:dyDescent="0.2"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2:14" s="1" customFormat="1" ht="2.7" customHeight="1" x14ac:dyDescent="0.2"/>
    <row r="85" spans="2:14" s="1" customFormat="1" ht="203.1" customHeight="1" x14ac:dyDescent="0.2">
      <c r="B85" s="36" t="s">
        <v>107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2:14" s="1" customFormat="1" ht="2.7" customHeight="1" x14ac:dyDescent="0.2"/>
    <row r="87" spans="2:14" s="1" customFormat="1" ht="36.9" customHeight="1" x14ac:dyDescent="0.2">
      <c r="B87" s="40" t="s">
        <v>108</v>
      </c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2:14" s="1" customFormat="1" ht="2.7" customHeight="1" x14ac:dyDescent="0.2"/>
    <row r="89" spans="2:14" s="1" customFormat="1" ht="37.950000000000003" customHeight="1" x14ac:dyDescent="0.2">
      <c r="C89" s="24" t="s">
        <v>91</v>
      </c>
      <c r="D89" s="24"/>
      <c r="E89" s="24"/>
      <c r="F89" s="19" t="s">
        <v>92</v>
      </c>
      <c r="G89" s="19"/>
      <c r="H89" s="19"/>
      <c r="I89" s="19"/>
      <c r="J89" s="19"/>
      <c r="K89" s="19"/>
      <c r="L89" s="19"/>
    </row>
    <row r="90" spans="2:14" s="1" customFormat="1" ht="28.65" customHeight="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2:14" s="1" customFormat="1" ht="28.65" customHeight="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2:14" s="1" customFormat="1" ht="28.65" customHeight="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2:14" s="1" customFormat="1" ht="28.65" customHeight="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2:14" s="1" customFormat="1" ht="2.7" customHeight="1" x14ac:dyDescent="0.2"/>
    <row r="95" spans="2:14" s="1" customFormat="1" ht="159.9" customHeight="1" x14ac:dyDescent="0.2">
      <c r="B95" s="36" t="s">
        <v>109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2:14" s="1" customFormat="1" ht="2.7" customHeight="1" x14ac:dyDescent="0.2"/>
    <row r="97" spans="2:14" s="1" customFormat="1" ht="54.9" customHeight="1" x14ac:dyDescent="0.2">
      <c r="B97" s="36" t="s">
        <v>110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2:14" s="1" customFormat="1" ht="2.7" customHeight="1" x14ac:dyDescent="0.2"/>
    <row r="99" spans="2:14" s="1" customFormat="1" ht="60" customHeight="1" x14ac:dyDescent="0.2">
      <c r="B99" s="22" t="s">
        <v>115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2:14" s="1" customFormat="1" ht="2.7" customHeight="1" x14ac:dyDescent="0.2"/>
    <row r="101" spans="2:14" s="1" customFormat="1" ht="48" customHeight="1" x14ac:dyDescent="0.2">
      <c r="B101" s="22" t="s">
        <v>116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2" spans="2:14" s="1" customFormat="1" ht="2.7" customHeight="1" x14ac:dyDescent="0.2"/>
    <row r="103" spans="2:14" s="1" customFormat="1" ht="125.1" customHeight="1" x14ac:dyDescent="0.2">
      <c r="B103" s="36" t="s">
        <v>117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2:14" s="1" customFormat="1" ht="2.7" customHeight="1" x14ac:dyDescent="0.2"/>
    <row r="105" spans="2:14" s="1" customFormat="1" ht="84.9" customHeight="1" x14ac:dyDescent="0.2">
      <c r="B105" s="36" t="s">
        <v>111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2:14" s="1" customFormat="1" ht="86.85" customHeight="1" x14ac:dyDescent="0.2"/>
    <row r="107" spans="2:14" s="1" customFormat="1" ht="17.7" customHeight="1" x14ac:dyDescent="0.2">
      <c r="J107" s="16" t="s">
        <v>112</v>
      </c>
      <c r="K107" s="16"/>
      <c r="L107" s="16"/>
    </row>
    <row r="108" spans="2:14" s="1" customFormat="1" ht="145.19999999999999" customHeight="1" x14ac:dyDescent="0.2"/>
    <row r="109" spans="2:14" s="1" customFormat="1" ht="81.599999999999994" customHeight="1" x14ac:dyDescent="0.2">
      <c r="B109" s="37" t="s">
        <v>113</v>
      </c>
      <c r="C109" s="37"/>
      <c r="D109" s="37"/>
      <c r="E109" s="37"/>
      <c r="F109" s="37"/>
      <c r="G109" s="37"/>
      <c r="H109" s="37"/>
      <c r="I109" s="37"/>
      <c r="J109" s="37"/>
      <c r="K109" s="37"/>
    </row>
  </sheetData>
  <mergeCells count="87">
    <mergeCell ref="B101:N101"/>
    <mergeCell ref="B103:N103"/>
    <mergeCell ref="B105:N105"/>
    <mergeCell ref="B109:K109"/>
    <mergeCell ref="B24:M24"/>
    <mergeCell ref="B26:M26"/>
    <mergeCell ref="B29:L29"/>
    <mergeCell ref="B35:L35"/>
    <mergeCell ref="B73:N73"/>
    <mergeCell ref="B75:N75"/>
    <mergeCell ref="B77:N77"/>
    <mergeCell ref="B85:N85"/>
    <mergeCell ref="B87:N87"/>
    <mergeCell ref="B95:N95"/>
    <mergeCell ref="B97:N97"/>
    <mergeCell ref="B70:E70"/>
    <mergeCell ref="B71:E71"/>
    <mergeCell ref="B8:E8"/>
    <mergeCell ref="F14:I14"/>
    <mergeCell ref="F71:M71"/>
    <mergeCell ref="H11:O12"/>
    <mergeCell ref="L52:M52"/>
    <mergeCell ref="L53:M53"/>
    <mergeCell ref="L54:M54"/>
    <mergeCell ref="L55:M55"/>
    <mergeCell ref="L56:M56"/>
    <mergeCell ref="L57:M57"/>
    <mergeCell ref="L58:M58"/>
    <mergeCell ref="B10:E11"/>
    <mergeCell ref="B99:N99"/>
    <mergeCell ref="C16:E16"/>
    <mergeCell ref="C18:E18"/>
    <mergeCell ref="C20:E20"/>
    <mergeCell ref="C22:E22"/>
    <mergeCell ref="C79:E79"/>
    <mergeCell ref="C80:E80"/>
    <mergeCell ref="C81:E81"/>
    <mergeCell ref="C82:E82"/>
    <mergeCell ref="C83:E83"/>
    <mergeCell ref="C89:E89"/>
    <mergeCell ref="C90:E90"/>
    <mergeCell ref="C91:E91"/>
    <mergeCell ref="C92:E92"/>
    <mergeCell ref="C93:E93"/>
    <mergeCell ref="F70:M70"/>
    <mergeCell ref="F79:L79"/>
    <mergeCell ref="F80:L80"/>
    <mergeCell ref="F81:L81"/>
    <mergeCell ref="F82:L82"/>
    <mergeCell ref="F83:L83"/>
    <mergeCell ref="F89:L89"/>
    <mergeCell ref="F90:L90"/>
    <mergeCell ref="F91:L91"/>
    <mergeCell ref="F92:L92"/>
    <mergeCell ref="F93:L93"/>
    <mergeCell ref="J107:L107"/>
    <mergeCell ref="J2:P2"/>
    <mergeCell ref="L31:M31"/>
    <mergeCell ref="L32:M32"/>
    <mergeCell ref="L33:M33"/>
    <mergeCell ref="L37:M37"/>
    <mergeCell ref="L38:M38"/>
    <mergeCell ref="L39:M39"/>
    <mergeCell ref="L43:M43"/>
    <mergeCell ref="L44:M44"/>
    <mergeCell ref="L46:M46"/>
    <mergeCell ref="L47:M47"/>
    <mergeCell ref="L48:M48"/>
    <mergeCell ref="L49:M49"/>
    <mergeCell ref="L50:M50"/>
    <mergeCell ref="L51:M51"/>
    <mergeCell ref="L66:M66"/>
    <mergeCell ref="L67:M67"/>
    <mergeCell ref="L68:M68"/>
    <mergeCell ref="L59:M59"/>
    <mergeCell ref="L60:M60"/>
    <mergeCell ref="L61:M61"/>
    <mergeCell ref="L62:M62"/>
    <mergeCell ref="L63:M63"/>
    <mergeCell ref="B3:E3"/>
    <mergeCell ref="B5:E5"/>
    <mergeCell ref="B7:E7"/>
    <mergeCell ref="L64:M64"/>
    <mergeCell ref="L65:M65"/>
    <mergeCell ref="B4:E4"/>
    <mergeCell ref="B41:L41"/>
    <mergeCell ref="B6:E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Maria Gronicz</cp:lastModifiedBy>
  <dcterms:created xsi:type="dcterms:W3CDTF">2026-02-17T11:59:10Z</dcterms:created>
  <dcterms:modified xsi:type="dcterms:W3CDTF">2026-02-18T07:10:54Z</dcterms:modified>
</cp:coreProperties>
</file>