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ZETARGI NA USŁUGI LE\DSZ 17.02\Pakiet X\"/>
    </mc:Choice>
  </mc:AlternateContent>
  <xr:revisionPtr revIDLastSave="0" documentId="8_{5FAFD60E-BFF3-4A19-8D20-21A3AC60C966}" xr6:coauthVersionLast="47" xr6:coauthVersionMax="47" xr10:uidLastSave="{00000000-0000-0000-0000-000000000000}"/>
  <bookViews>
    <workbookView xWindow="-28920" yWindow="-1485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I73" i="1" l="1"/>
  <c r="K73" i="1" s="1"/>
  <c r="L73" i="1" s="1"/>
  <c r="I72" i="1"/>
  <c r="I71" i="1"/>
  <c r="I70" i="1"/>
  <c r="I69" i="1"/>
  <c r="K68" i="1"/>
  <c r="L68" i="1" s="1"/>
  <c r="I68" i="1"/>
  <c r="K67" i="1"/>
  <c r="L67" i="1" s="1"/>
  <c r="I67" i="1"/>
  <c r="K66" i="1"/>
  <c r="I66" i="1"/>
  <c r="L66" i="1" s="1"/>
  <c r="I65" i="1"/>
  <c r="K65" i="1" s="1"/>
  <c r="L65" i="1" s="1"/>
  <c r="I64" i="1"/>
  <c r="K64" i="1" s="1"/>
  <c r="L64" i="1" s="1"/>
  <c r="I63" i="1"/>
  <c r="K63" i="1" s="1"/>
  <c r="I62" i="1"/>
  <c r="I61" i="1"/>
  <c r="K60" i="1"/>
  <c r="L60" i="1" s="1"/>
  <c r="I60" i="1"/>
  <c r="K59" i="1"/>
  <c r="L59" i="1" s="1"/>
  <c r="I59" i="1"/>
  <c r="K58" i="1"/>
  <c r="I58" i="1"/>
  <c r="L58" i="1" s="1"/>
  <c r="I57" i="1"/>
  <c r="K57" i="1" s="1"/>
  <c r="L57" i="1" s="1"/>
  <c r="I56" i="1"/>
  <c r="K56" i="1" s="1"/>
  <c r="L56" i="1" s="1"/>
  <c r="I55" i="1"/>
  <c r="K55" i="1" s="1"/>
  <c r="I54" i="1"/>
  <c r="I53" i="1"/>
  <c r="K52" i="1"/>
  <c r="L52" i="1" s="1"/>
  <c r="I52" i="1"/>
  <c r="K49" i="1"/>
  <c r="L49" i="1" s="1"/>
  <c r="I49" i="1"/>
  <c r="K44" i="1"/>
  <c r="I44" i="1"/>
  <c r="L44" i="1" s="1"/>
  <c r="I39" i="1"/>
  <c r="K39" i="1" s="1"/>
  <c r="L39" i="1" s="1"/>
  <c r="I38" i="1"/>
  <c r="K38" i="1" s="1"/>
  <c r="L38" i="1" s="1"/>
  <c r="I33" i="1"/>
  <c r="K33" i="1" s="1"/>
  <c r="I32" i="1"/>
  <c r="F75" i="1" s="1"/>
  <c r="L70" i="1" l="1"/>
  <c r="L69" i="1"/>
  <c r="L33" i="1"/>
  <c r="L55" i="1"/>
  <c r="K53" i="1"/>
  <c r="L53" i="1" s="1"/>
  <c r="K61" i="1"/>
  <c r="L61" i="1" s="1"/>
  <c r="K69" i="1"/>
  <c r="K72" i="1"/>
  <c r="L72" i="1" s="1"/>
  <c r="K54" i="1"/>
  <c r="L54" i="1" s="1"/>
  <c r="K62" i="1"/>
  <c r="L62" i="1" s="1"/>
  <c r="K70" i="1"/>
  <c r="L63" i="1"/>
  <c r="K32" i="1"/>
  <c r="L32" i="1"/>
  <c r="K71" i="1"/>
  <c r="L71" i="1" s="1"/>
  <c r="F76" i="1" l="1"/>
  <c r="B26" i="1" s="1"/>
</calcChain>
</file>

<file path=xl/sharedStrings.xml><?xml version="1.0" encoding="utf-8"?>
<sst xmlns="http://schemas.openxmlformats.org/spreadsheetml/2006/main" count="199" uniqueCount="119">
  <si>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</si>
  <si>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</si>
  <si>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</si>
  <si>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</si>
  <si>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</si>
  <si>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</si>
  <si>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</si>
  <si>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</si>
  <si>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</si>
  <si>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</si>
  <si>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</si>
  <si>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</t>
  </si>
  <si>
    <t>CWD-P</t>
  </si>
  <si>
    <t>Całkowity wyrób drewna pilarką</t>
  </si>
  <si>
    <t>M3</t>
  </si>
  <si>
    <t>2</t>
  </si>
  <si>
    <t>CWD-D</t>
  </si>
  <si>
    <t>Całkowity wyrób drewna technologią dowolną</t>
  </si>
  <si>
    <t>19</t>
  </si>
  <si>
    <t>WPOD N</t>
  </si>
  <si>
    <t>Wycinanie podszytów i podrostów (teren równy lub falisty)</t>
  </si>
  <si>
    <t>HA</t>
  </si>
  <si>
    <t>62</t>
  </si>
  <si>
    <t>WYK-TALOK</t>
  </si>
  <si>
    <t>Zdarcie pokrywy na talerzach pod okapem drzewostanu o wymiarach 40 cm x 40 cm</t>
  </si>
  <si>
    <t>TSZT</t>
  </si>
  <si>
    <t>65</t>
  </si>
  <si>
    <t>PRZ-TALSA</t>
  </si>
  <si>
    <t>Przekopanie gleby na talerzach w miejscu sadzenia</t>
  </si>
  <si>
    <t>74</t>
  </si>
  <si>
    <t>WYK-PASCP</t>
  </si>
  <si>
    <t>Wyorywanie bruzd pługiem leśnym pod okapem</t>
  </si>
  <si>
    <t>KMTR</t>
  </si>
  <si>
    <t>102</t>
  </si>
  <si>
    <t>SADZ 1R</t>
  </si>
  <si>
    <t>Sadzenie 1-latek z odkrytym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</si>
  <si>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</si>
  <si>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</si>
  <si>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</si>
  <si>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</si>
  <si>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</si>
  <si>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</si>
  <si>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</si>
  <si>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</si>
  <si>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</si>
  <si>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</si>
  <si>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</si>
  <si>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</si>
  <si>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</si>
  <si>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</si>
  <si>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</si>
  <si>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</si>
  <si>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</si>
  <si>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</si>
  <si>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</si>
  <si>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</si>
  <si>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</si>
  <si>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158</t>
  </si>
  <si>
    <t>PUŁ-RYJ</t>
  </si>
  <si>
    <t>Wykładanie pułapek na ryjkowce - dołki chwytne, wałki itp.</t>
  </si>
  <si>
    <t>SZT</t>
  </si>
  <si>
    <t>162</t>
  </si>
  <si>
    <t>SZUK-OWAD</t>
  </si>
  <si>
    <t>Próbne poszukiwania owadów w ściółce</t>
  </si>
  <si>
    <t>170</t>
  </si>
  <si>
    <t>ZAW-BUD</t>
  </si>
  <si>
    <t>Wywieszanie nowych budek lęgowych i schronów dla nietoperzy</t>
  </si>
  <si>
    <t>200</t>
  </si>
  <si>
    <t>GODZ RH8</t>
  </si>
  <si>
    <t>Prace wykonywane ręcznie</t>
  </si>
  <si>
    <t>H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</si>
  <si>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</si>
  <si>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</si>
  <si>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</si>
  <si>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</si>
  <si>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</si>
  <si>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</si>
  <si>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</si>
  <si>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</si>
  <si>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</si>
  <si>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902</t>
  </si>
  <si>
    <t>PPOŻ-PORZ</t>
  </si>
  <si>
    <t>Porządkowanie terenów w ramach profilaktyki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</si>
  <si>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</si>
  <si>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</si>
  <si>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</si>
  <si>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</si>
  <si>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</si>
  <si>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</si>
  <si>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</si>
  <si>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</si>
  <si>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</si>
  <si>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</si>
  <si>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</si>
  <si>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</si>
  <si>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</si>
  <si>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</si>
  <si>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</si>
  <si>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</si>
  <si>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</si>
  <si>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</si>
  <si>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</si>
  <si>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</si>
  <si>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</si>
  <si>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</si>
  <si>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</si>
  <si>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</si>
  <si>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</si>
  <si>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</si>
  <si>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</si>
  <si>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</si>
  <si>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</si>
  <si>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</si>
  <si>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</si>
  <si>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</si>
  <si>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zaproszenie do składania ofert w postepowaniu o udzielenie zamówienia objętego dynamicznym systemem zakupów na „Wykonywanie usług z zakresu gospodarki leśnej na terenie Nadleśnictw Olkusz i Wisła''  składamy niniejszym ofertę na pakiet Pakiet X tego zamówienia:</t>
  </si>
  <si>
    <t>10. Oświadczamy, że informacje zawarte w oświadczeniu, o którym mowa art. 125 ust. 1 ustawy z dnia 11 września 2019 r. Prawo zamówień publicznych (tekst jedn.: Dz. U. z 2024 r. poz. 1320 z późn. zm.) przedłożonym wraz z wnioskiem o dopuszczenie do udziału w dynamicznym systemie zakupów są aktualne w zakresie podstaw wykluczenia z postępowania wskazanych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</si>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</sst>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top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4"/>
  <sheetViews>
    <sheetView tabSelected="1" workbookViewId="0">
      <selection activeCell="B108" sqref="B108:N108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9" t="s">
        <v>93</v>
      </c>
      <c r="K2" s="19"/>
      <c r="L2" s="19"/>
      <c r="M2" s="19"/>
      <c r="N2" s="19"/>
      <c r="O2" s="19"/>
      <c r="P2" s="19"/>
    </row>
    <row r="3" spans="2:16" s="1" customFormat="1" ht="28.65" customHeight="1" x14ac:dyDescent="0.2">
      <c r="B3" s="14"/>
      <c r="C3" s="14"/>
      <c r="D3" s="14"/>
      <c r="E3" s="14"/>
    </row>
    <row r="4" spans="2:16" s="1" customFormat="1" ht="2.7" customHeight="1" x14ac:dyDescent="0.2">
      <c r="B4" s="22"/>
      <c r="C4" s="22"/>
      <c r="D4" s="22"/>
      <c r="E4" s="22"/>
    </row>
    <row r="5" spans="2:16" s="1" customFormat="1" ht="28.65" customHeight="1" x14ac:dyDescent="0.2">
      <c r="B5" s="15"/>
      <c r="C5" s="15"/>
      <c r="D5" s="15"/>
      <c r="E5" s="15"/>
    </row>
    <row r="6" spans="2:16" s="1" customFormat="1" ht="2.7" customHeight="1" x14ac:dyDescent="0.2">
      <c r="B6" s="22"/>
      <c r="C6" s="22"/>
      <c r="D6" s="22"/>
      <c r="E6" s="22"/>
    </row>
    <row r="7" spans="2:16" s="1" customFormat="1" ht="28.65" customHeight="1" x14ac:dyDescent="0.2">
      <c r="B7" s="15"/>
      <c r="C7" s="15"/>
      <c r="D7" s="15"/>
      <c r="E7" s="15"/>
    </row>
    <row r="8" spans="2:16" s="1" customFormat="1" ht="5.25" customHeight="1" x14ac:dyDescent="0.2">
      <c r="B8" s="22"/>
      <c r="C8" s="22"/>
      <c r="D8" s="22"/>
      <c r="E8" s="22"/>
    </row>
    <row r="9" spans="2:16" s="1" customFormat="1" ht="4.3499999999999996" customHeight="1" x14ac:dyDescent="0.2"/>
    <row r="10" spans="2:16" s="1" customFormat="1" ht="6.9" customHeight="1" x14ac:dyDescent="0.2">
      <c r="B10" s="36" t="s">
        <v>94</v>
      </c>
      <c r="C10" s="36"/>
      <c r="D10" s="36"/>
      <c r="E10" s="36"/>
    </row>
    <row r="11" spans="2:16" s="1" customFormat="1" ht="12.15" customHeight="1" x14ac:dyDescent="0.2">
      <c r="B11" s="36"/>
      <c r="C11" s="36"/>
      <c r="D11" s="36"/>
      <c r="E11" s="36"/>
      <c r="G11" s="11"/>
      <c r="H11" s="17" t="s">
        <v>95</v>
      </c>
      <c r="I11" s="17"/>
      <c r="J11" s="17"/>
      <c r="K11" s="17"/>
      <c r="L11" s="17"/>
      <c r="M11" s="17"/>
      <c r="N11" s="17"/>
      <c r="O11" s="17"/>
    </row>
    <row r="12" spans="2:16" s="1" customFormat="1" ht="7.95" customHeight="1" x14ac:dyDescent="0.2">
      <c r="H12" s="17"/>
      <c r="I12" s="17"/>
      <c r="J12" s="17"/>
      <c r="K12" s="17"/>
      <c r="L12" s="17"/>
      <c r="M12" s="17"/>
      <c r="N12" s="17"/>
      <c r="O12" s="17"/>
    </row>
    <row r="13" spans="2:16" s="1" customFormat="1" ht="20.25" customHeight="1" x14ac:dyDescent="0.2"/>
    <row r="14" spans="2:16" s="1" customFormat="1" ht="24" customHeight="1" x14ac:dyDescent="0.2">
      <c r="F14" s="25" t="s">
        <v>96</v>
      </c>
      <c r="G14" s="25"/>
      <c r="H14" s="25"/>
      <c r="I14" s="25"/>
    </row>
    <row r="15" spans="2:16" s="1" customFormat="1" ht="43.2" customHeight="1" x14ac:dyDescent="0.2"/>
    <row r="16" spans="2:16" s="1" customFormat="1" ht="20.85" customHeight="1" x14ac:dyDescent="0.2">
      <c r="C16" s="23" t="s">
        <v>97</v>
      </c>
      <c r="D16" s="23"/>
      <c r="E16" s="23"/>
    </row>
    <row r="17" spans="2:13" s="1" customFormat="1" ht="2.7" customHeight="1" x14ac:dyDescent="0.2"/>
    <row r="18" spans="2:13" s="1" customFormat="1" ht="20.85" customHeight="1" x14ac:dyDescent="0.2">
      <c r="C18" s="23" t="s">
        <v>98</v>
      </c>
      <c r="D18" s="23"/>
      <c r="E18" s="23"/>
    </row>
    <row r="19" spans="2:13" s="1" customFormat="1" ht="2.7" customHeight="1" x14ac:dyDescent="0.2"/>
    <row r="20" spans="2:13" s="1" customFormat="1" ht="20.85" customHeight="1" x14ac:dyDescent="0.2">
      <c r="C20" s="23" t="s">
        <v>99</v>
      </c>
      <c r="D20" s="23"/>
      <c r="E20" s="23"/>
    </row>
    <row r="21" spans="2:13" s="1" customFormat="1" ht="2.7" customHeight="1" x14ac:dyDescent="0.2"/>
    <row r="22" spans="2:13" s="1" customFormat="1" ht="20.85" customHeight="1" x14ac:dyDescent="0.2">
      <c r="C22" s="23" t="s">
        <v>100</v>
      </c>
      <c r="D22" s="23"/>
      <c r="E22" s="23"/>
    </row>
    <row r="23" spans="2:13" s="1" customFormat="1" ht="34.65" customHeight="1" x14ac:dyDescent="0.2"/>
    <row r="24" spans="2:13" s="1" customFormat="1" ht="50.1" customHeight="1" x14ac:dyDescent="0.2">
      <c r="B24" s="31" t="s">
        <v>115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13" s="1" customFormat="1" ht="2.7" customHeight="1" x14ac:dyDescent="0.2"/>
    <row r="26" spans="2:13" s="1" customFormat="1" ht="50.1" customHeight="1" x14ac:dyDescent="0.2">
      <c r="B26" s="32" t="str">
        <f xml:space="preserve"> "1.  Za wykonanie przedmiotu zamówienia w tym Pakiecie oferujemy następujące wynagrodzenie brutto: " &amp; TEXT(F76,"#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2:13" s="1" customFormat="1" ht="28.6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23" t="s">
        <v>101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3" s="1" customFormat="1" ht="5.25" customHeight="1" x14ac:dyDescent="0.2"/>
    <row r="31" spans="2:13" s="1" customFormat="1" ht="45.4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699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19.649999999999999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528</v>
      </c>
      <c r="H33" s="10">
        <v>0</v>
      </c>
      <c r="I33" s="9">
        <f>ROUND(G33* H33,2)</f>
        <v>0</v>
      </c>
      <c r="J33" s="5">
        <v>8</v>
      </c>
      <c r="K33" s="9">
        <f>ROUND(I33* J33/100,2)</f>
        <v>0</v>
      </c>
      <c r="L33" s="12">
        <f>ROUND(I33+ K33,2)</f>
        <v>0</v>
      </c>
      <c r="M33" s="13"/>
    </row>
    <row r="34" spans="2:13" s="1" customFormat="1" ht="3.15" customHeight="1" x14ac:dyDescent="0.2"/>
    <row r="35" spans="2:13" s="1" customFormat="1" ht="18.149999999999999" customHeight="1" x14ac:dyDescent="0.2">
      <c r="B35" s="23" t="s">
        <v>102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2:13" s="1" customFormat="1" ht="5.25" customHeight="1" x14ac:dyDescent="0.2"/>
    <row r="37" spans="2:13" s="1" customFormat="1" ht="45.45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20" t="s">
        <v>10</v>
      </c>
      <c r="M37" s="20"/>
    </row>
    <row r="38" spans="2:13" s="1" customFormat="1" ht="19.649999999999999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312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2">
        <f>ROUND(I38+ K38,2)</f>
        <v>0</v>
      </c>
      <c r="M38" s="13"/>
    </row>
    <row r="39" spans="2:13" s="1" customFormat="1" ht="19.649999999999999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1458</v>
      </c>
      <c r="H39" s="10">
        <v>0</v>
      </c>
      <c r="I39" s="9">
        <f>ROUND(G39* H39,2)</f>
        <v>0</v>
      </c>
      <c r="J39" s="5">
        <v>8</v>
      </c>
      <c r="K39" s="9">
        <f>ROUND(I39* J39/100,2)</f>
        <v>0</v>
      </c>
      <c r="L39" s="12">
        <f>ROUND(I39+ K39,2)</f>
        <v>0</v>
      </c>
      <c r="M39" s="13"/>
    </row>
    <row r="40" spans="2:13" s="1" customFormat="1" ht="3.15" customHeight="1" x14ac:dyDescent="0.2"/>
    <row r="41" spans="2:13" s="1" customFormat="1" ht="18.149999999999999" customHeight="1" x14ac:dyDescent="0.2">
      <c r="B41" s="23" t="s">
        <v>103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2:13" s="1" customFormat="1" ht="5.25" customHeight="1" x14ac:dyDescent="0.2"/>
    <row r="43" spans="2:13" s="1" customFormat="1" ht="45.4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20" t="s">
        <v>10</v>
      </c>
      <c r="M43" s="20"/>
    </row>
    <row r="44" spans="2:13" s="1" customFormat="1" ht="19.649999999999999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34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2">
        <f>ROUND(I44+ K44,2)</f>
        <v>0</v>
      </c>
      <c r="M44" s="13"/>
    </row>
    <row r="45" spans="2:13" s="1" customFormat="1" ht="3.15" customHeight="1" x14ac:dyDescent="0.2"/>
    <row r="46" spans="2:13" s="1" customFormat="1" ht="18.149999999999999" customHeight="1" x14ac:dyDescent="0.2">
      <c r="B46" s="23" t="s">
        <v>104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2:13" s="1" customFormat="1" ht="5.25" customHeight="1" x14ac:dyDescent="0.2"/>
    <row r="48" spans="2:13" s="1" customFormat="1" ht="45.4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20" t="s">
        <v>10</v>
      </c>
      <c r="M48" s="20"/>
    </row>
    <row r="49" spans="2:13" s="1" customFormat="1" ht="19.649999999999999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415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2">
        <f>ROUND(I49+ K49,2)</f>
        <v>0</v>
      </c>
      <c r="M49" s="13"/>
    </row>
    <row r="50" spans="2:13" s="1" customFormat="1" ht="9" customHeight="1" x14ac:dyDescent="0.2"/>
    <row r="51" spans="2:13" s="1" customFormat="1" ht="45.4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0" t="s">
        <v>10</v>
      </c>
      <c r="M51" s="20"/>
    </row>
    <row r="52" spans="2:13" s="1" customFormat="1" ht="19.649999999999999" customHeight="1" x14ac:dyDescent="0.2">
      <c r="B52" s="5">
        <v>7</v>
      </c>
      <c r="C52" s="6" t="s">
        <v>18</v>
      </c>
      <c r="D52" s="6" t="s">
        <v>19</v>
      </c>
      <c r="E52" s="7" t="s">
        <v>20</v>
      </c>
      <c r="F52" s="6" t="s">
        <v>21</v>
      </c>
      <c r="G52" s="8">
        <v>1.34</v>
      </c>
      <c r="H52" s="10">
        <v>0</v>
      </c>
      <c r="I52" s="9">
        <f t="shared" ref="I52:I73" si="0">ROUND(G52* H52,2)</f>
        <v>0</v>
      </c>
      <c r="J52" s="5">
        <v>8</v>
      </c>
      <c r="K52" s="9">
        <f t="shared" ref="K52:K73" si="1">ROUND(I52* J52/100,2)</f>
        <v>0</v>
      </c>
      <c r="L52" s="12">
        <f t="shared" ref="L52:L73" si="2">ROUND(I52+ K52,2)</f>
        <v>0</v>
      </c>
      <c r="M52" s="13"/>
    </row>
    <row r="53" spans="2:13" s="1" customFormat="1" ht="28.65" customHeight="1" x14ac:dyDescent="0.2">
      <c r="B53" s="5">
        <v>8</v>
      </c>
      <c r="C53" s="6" t="s">
        <v>22</v>
      </c>
      <c r="D53" s="6" t="s">
        <v>23</v>
      </c>
      <c r="E53" s="7" t="s">
        <v>24</v>
      </c>
      <c r="F53" s="6" t="s">
        <v>25</v>
      </c>
      <c r="G53" s="8">
        <v>0.9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2">
        <f t="shared" si="2"/>
        <v>0</v>
      </c>
      <c r="M53" s="13"/>
    </row>
    <row r="54" spans="2:13" s="1" customFormat="1" ht="19.649999999999999" customHeight="1" x14ac:dyDescent="0.2">
      <c r="B54" s="5">
        <v>9</v>
      </c>
      <c r="C54" s="6" t="s">
        <v>26</v>
      </c>
      <c r="D54" s="6" t="s">
        <v>27</v>
      </c>
      <c r="E54" s="7" t="s">
        <v>28</v>
      </c>
      <c r="F54" s="6" t="s">
        <v>25</v>
      </c>
      <c r="G54" s="8">
        <v>63.1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2">
        <f t="shared" si="2"/>
        <v>0</v>
      </c>
      <c r="M54" s="13"/>
    </row>
    <row r="55" spans="2:13" s="1" customFormat="1" ht="19.649999999999999" customHeight="1" x14ac:dyDescent="0.2">
      <c r="B55" s="5">
        <v>10</v>
      </c>
      <c r="C55" s="6" t="s">
        <v>29</v>
      </c>
      <c r="D55" s="6" t="s">
        <v>30</v>
      </c>
      <c r="E55" s="7" t="s">
        <v>31</v>
      </c>
      <c r="F55" s="6" t="s">
        <v>32</v>
      </c>
      <c r="G55" s="8">
        <v>3.3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">
        <f t="shared" si="2"/>
        <v>0</v>
      </c>
      <c r="M55" s="13"/>
    </row>
    <row r="56" spans="2:13" s="1" customFormat="1" ht="19.649999999999999" customHeight="1" x14ac:dyDescent="0.2">
      <c r="B56" s="5">
        <v>11</v>
      </c>
      <c r="C56" s="6" t="s">
        <v>33</v>
      </c>
      <c r="D56" s="6" t="s">
        <v>34</v>
      </c>
      <c r="E56" s="7" t="s">
        <v>35</v>
      </c>
      <c r="F56" s="6" t="s">
        <v>25</v>
      </c>
      <c r="G56" s="8">
        <v>63.1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649999999999999" customHeight="1" x14ac:dyDescent="0.2">
      <c r="B57" s="5">
        <v>12</v>
      </c>
      <c r="C57" s="6" t="s">
        <v>36</v>
      </c>
      <c r="D57" s="6" t="s">
        <v>37</v>
      </c>
      <c r="E57" s="7" t="s">
        <v>38</v>
      </c>
      <c r="F57" s="6" t="s">
        <v>25</v>
      </c>
      <c r="G57" s="8">
        <v>63.1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65" customHeight="1" x14ac:dyDescent="0.2">
      <c r="B58" s="5">
        <v>13</v>
      </c>
      <c r="C58" s="6" t="s">
        <v>39</v>
      </c>
      <c r="D58" s="6" t="s">
        <v>40</v>
      </c>
      <c r="E58" s="7" t="s">
        <v>41</v>
      </c>
      <c r="F58" s="6" t="s">
        <v>21</v>
      </c>
      <c r="G58" s="8">
        <v>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28.65" customHeight="1" x14ac:dyDescent="0.2">
      <c r="B59" s="5">
        <v>14</v>
      </c>
      <c r="C59" s="6" t="s">
        <v>42</v>
      </c>
      <c r="D59" s="6" t="s">
        <v>43</v>
      </c>
      <c r="E59" s="7" t="s">
        <v>44</v>
      </c>
      <c r="F59" s="6" t="s">
        <v>21</v>
      </c>
      <c r="G59" s="8">
        <v>12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28.65" customHeight="1" x14ac:dyDescent="0.2">
      <c r="B60" s="5">
        <v>15</v>
      </c>
      <c r="C60" s="6" t="s">
        <v>45</v>
      </c>
      <c r="D60" s="6" t="s">
        <v>46</v>
      </c>
      <c r="E60" s="7" t="s">
        <v>47</v>
      </c>
      <c r="F60" s="6" t="s">
        <v>21</v>
      </c>
      <c r="G60" s="8">
        <v>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649999999999999" customHeight="1" x14ac:dyDescent="0.2">
      <c r="B61" s="5">
        <v>16</v>
      </c>
      <c r="C61" s="6" t="s">
        <v>48</v>
      </c>
      <c r="D61" s="6" t="s">
        <v>49</v>
      </c>
      <c r="E61" s="7" t="s">
        <v>50</v>
      </c>
      <c r="F61" s="6" t="s">
        <v>21</v>
      </c>
      <c r="G61" s="8">
        <v>7.83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19.649999999999999" customHeight="1" x14ac:dyDescent="0.2">
      <c r="B62" s="5">
        <v>17</v>
      </c>
      <c r="C62" s="6" t="s">
        <v>51</v>
      </c>
      <c r="D62" s="6" t="s">
        <v>52</v>
      </c>
      <c r="E62" s="7" t="s">
        <v>53</v>
      </c>
      <c r="F62" s="6" t="s">
        <v>21</v>
      </c>
      <c r="G62" s="8">
        <v>5.61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28.65" customHeight="1" x14ac:dyDescent="0.2">
      <c r="B63" s="5">
        <v>18</v>
      </c>
      <c r="C63" s="6" t="s">
        <v>54</v>
      </c>
      <c r="D63" s="6" t="s">
        <v>55</v>
      </c>
      <c r="E63" s="7" t="s">
        <v>56</v>
      </c>
      <c r="F63" s="6" t="s">
        <v>21</v>
      </c>
      <c r="G63" s="8">
        <v>26.85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649999999999999" customHeight="1" x14ac:dyDescent="0.2">
      <c r="B64" s="5">
        <v>19</v>
      </c>
      <c r="C64" s="6" t="s">
        <v>57</v>
      </c>
      <c r="D64" s="6" t="s">
        <v>58</v>
      </c>
      <c r="E64" s="7" t="s">
        <v>59</v>
      </c>
      <c r="F64" s="6" t="s">
        <v>60</v>
      </c>
      <c r="G64" s="8">
        <v>30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4" s="1" customFormat="1" ht="19.649999999999999" customHeight="1" x14ac:dyDescent="0.2">
      <c r="B65" s="5">
        <v>20</v>
      </c>
      <c r="C65" s="6" t="s">
        <v>61</v>
      </c>
      <c r="D65" s="6" t="s">
        <v>62</v>
      </c>
      <c r="E65" s="7" t="s">
        <v>63</v>
      </c>
      <c r="F65" s="6" t="s">
        <v>60</v>
      </c>
      <c r="G65" s="8">
        <v>3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4" s="1" customFormat="1" ht="28.65" customHeight="1" x14ac:dyDescent="0.2">
      <c r="B66" s="5">
        <v>21</v>
      </c>
      <c r="C66" s="6" t="s">
        <v>64</v>
      </c>
      <c r="D66" s="6" t="s">
        <v>65</v>
      </c>
      <c r="E66" s="7" t="s">
        <v>66</v>
      </c>
      <c r="F66" s="6" t="s">
        <v>60</v>
      </c>
      <c r="G66" s="8">
        <v>30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4" s="1" customFormat="1" ht="19.649999999999999" customHeight="1" x14ac:dyDescent="0.2">
      <c r="B67" s="5">
        <v>22</v>
      </c>
      <c r="C67" s="6" t="s">
        <v>67</v>
      </c>
      <c r="D67" s="6" t="s">
        <v>68</v>
      </c>
      <c r="E67" s="7" t="s">
        <v>69</v>
      </c>
      <c r="F67" s="6" t="s">
        <v>70</v>
      </c>
      <c r="G67" s="8">
        <v>78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4" s="1" customFormat="1" ht="19.649999999999999" customHeight="1" x14ac:dyDescent="0.2">
      <c r="B68" s="5">
        <v>23</v>
      </c>
      <c r="C68" s="6" t="s">
        <v>71</v>
      </c>
      <c r="D68" s="6" t="s">
        <v>72</v>
      </c>
      <c r="E68" s="7" t="s">
        <v>73</v>
      </c>
      <c r="F68" s="6" t="s">
        <v>70</v>
      </c>
      <c r="G68" s="8">
        <v>16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4" s="1" customFormat="1" ht="19.649999999999999" customHeight="1" x14ac:dyDescent="0.2">
      <c r="B69" s="5">
        <v>24</v>
      </c>
      <c r="C69" s="6" t="s">
        <v>74</v>
      </c>
      <c r="D69" s="6" t="s">
        <v>75</v>
      </c>
      <c r="E69" s="7" t="s">
        <v>76</v>
      </c>
      <c r="F69" s="6" t="s">
        <v>70</v>
      </c>
      <c r="G69" s="8">
        <v>10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4" s="1" customFormat="1" ht="19.649999999999999" customHeight="1" x14ac:dyDescent="0.2">
      <c r="B70" s="5">
        <v>25</v>
      </c>
      <c r="C70" s="6" t="s">
        <v>77</v>
      </c>
      <c r="D70" s="6" t="s">
        <v>78</v>
      </c>
      <c r="E70" s="7" t="s">
        <v>79</v>
      </c>
      <c r="F70" s="6" t="s">
        <v>70</v>
      </c>
      <c r="G70" s="8">
        <v>9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4" s="1" customFormat="1" ht="19.649999999999999" customHeight="1" x14ac:dyDescent="0.2">
      <c r="B71" s="5">
        <v>26</v>
      </c>
      <c r="C71" s="6" t="s">
        <v>80</v>
      </c>
      <c r="D71" s="6" t="s">
        <v>81</v>
      </c>
      <c r="E71" s="7" t="s">
        <v>82</v>
      </c>
      <c r="F71" s="6" t="s">
        <v>21</v>
      </c>
      <c r="G71" s="8">
        <v>3.2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4" s="1" customFormat="1" ht="19.649999999999999" customHeight="1" x14ac:dyDescent="0.2">
      <c r="B72" s="5">
        <v>27</v>
      </c>
      <c r="C72" s="6" t="s">
        <v>83</v>
      </c>
      <c r="D72" s="6" t="s">
        <v>84</v>
      </c>
      <c r="E72" s="7" t="s">
        <v>69</v>
      </c>
      <c r="F72" s="6" t="s">
        <v>70</v>
      </c>
      <c r="G72" s="8">
        <v>1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4" s="1" customFormat="1" ht="19.649999999999999" customHeight="1" x14ac:dyDescent="0.2">
      <c r="B73" s="5">
        <v>28</v>
      </c>
      <c r="C73" s="6" t="s">
        <v>85</v>
      </c>
      <c r="D73" s="6" t="s">
        <v>86</v>
      </c>
      <c r="E73" s="7" t="s">
        <v>79</v>
      </c>
      <c r="F73" s="6" t="s">
        <v>70</v>
      </c>
      <c r="G73" s="8">
        <v>1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4" s="1" customFormat="1" ht="55.95" customHeight="1" x14ac:dyDescent="0.2"/>
    <row r="75" spans="2:14" s="1" customFormat="1" ht="21.45" customHeight="1" x14ac:dyDescent="0.2">
      <c r="B75" s="24" t="s">
        <v>87</v>
      </c>
      <c r="C75" s="24"/>
      <c r="D75" s="24"/>
      <c r="E75" s="24"/>
      <c r="F75" s="26">
        <f>ROUND(I32+I33+I38+I39+I44+I49+I52+I53+I54+I55+I56+I57+I58+I59+I60+I61+I62+I63+I64+I65+I66+I67+I68+I69+I70+I71+I72+I73,2)</f>
        <v>0</v>
      </c>
      <c r="G75" s="27"/>
      <c r="H75" s="27"/>
      <c r="I75" s="27"/>
      <c r="J75" s="27"/>
      <c r="K75" s="27"/>
      <c r="L75" s="27"/>
      <c r="M75" s="28"/>
    </row>
    <row r="76" spans="2:14" s="1" customFormat="1" ht="21.45" customHeight="1" x14ac:dyDescent="0.2">
      <c r="B76" s="24" t="s">
        <v>88</v>
      </c>
      <c r="C76" s="24"/>
      <c r="D76" s="24"/>
      <c r="E76" s="24"/>
      <c r="F76" s="37">
        <f>ROUND(L32+L33+L38+L39+L44+L49+L52+L53+L54+L55+L56+L57+L58+L59+L60+L61+L62+L63+L64+L65+L66+L67+L68+L69+L70+L71+L72+L73,2)</f>
        <v>0</v>
      </c>
      <c r="G76" s="38"/>
      <c r="H76" s="38"/>
      <c r="I76" s="38"/>
      <c r="J76" s="38"/>
      <c r="K76" s="38"/>
      <c r="L76" s="38"/>
      <c r="M76" s="39"/>
    </row>
    <row r="77" spans="2:14" s="1" customFormat="1" ht="11.1" customHeight="1" x14ac:dyDescent="0.2"/>
    <row r="78" spans="2:14" s="1" customFormat="1" ht="80.099999999999994" customHeight="1" x14ac:dyDescent="0.2">
      <c r="B78" s="29" t="s">
        <v>105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2:14" s="1" customFormat="1" ht="2.7" customHeight="1" x14ac:dyDescent="0.2"/>
    <row r="80" spans="2:14" s="1" customFormat="1" ht="110.1" customHeight="1" x14ac:dyDescent="0.2">
      <c r="B80" s="29" t="s">
        <v>106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2:14" s="1" customFormat="1" ht="5.25" customHeight="1" x14ac:dyDescent="0.2"/>
    <row r="82" spans="2:14" s="1" customFormat="1" ht="110.1" customHeight="1" x14ac:dyDescent="0.2">
      <c r="B82" s="33" t="s">
        <v>107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</row>
    <row r="83" spans="2:14" s="1" customFormat="1" ht="5.25" customHeight="1" x14ac:dyDescent="0.2"/>
    <row r="84" spans="2:14" s="1" customFormat="1" ht="37.950000000000003" customHeight="1" x14ac:dyDescent="0.2">
      <c r="C84" s="35" t="s">
        <v>89</v>
      </c>
      <c r="D84" s="35"/>
      <c r="E84" s="35"/>
      <c r="F84" s="40" t="s">
        <v>90</v>
      </c>
      <c r="G84" s="40"/>
      <c r="H84" s="40"/>
      <c r="I84" s="40"/>
      <c r="J84" s="40"/>
      <c r="K84" s="40"/>
      <c r="L84" s="40"/>
    </row>
    <row r="85" spans="2:14" s="1" customFormat="1" ht="28.65" customHeight="1" x14ac:dyDescent="0.2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4" s="1" customFormat="1" ht="28.65" customHeight="1" x14ac:dyDescent="0.2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4" s="1" customFormat="1" ht="28.65" customHeight="1" x14ac:dyDescent="0.2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4" s="1" customFormat="1" ht="28.65" customHeight="1" x14ac:dyDescent="0.2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4" s="1" customFormat="1" ht="2.7" customHeight="1" x14ac:dyDescent="0.2"/>
    <row r="90" spans="2:14" s="1" customFormat="1" ht="203.1" customHeight="1" x14ac:dyDescent="0.2">
      <c r="B90" s="29" t="s">
        <v>108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2:14" s="1" customFormat="1" ht="2.7" customHeight="1" x14ac:dyDescent="0.2"/>
    <row r="92" spans="2:14" s="1" customFormat="1" ht="36.9" customHeight="1" x14ac:dyDescent="0.2">
      <c r="B92" s="34" t="s">
        <v>109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</row>
    <row r="93" spans="2:14" s="1" customFormat="1" ht="2.7" customHeight="1" x14ac:dyDescent="0.2"/>
    <row r="94" spans="2:14" s="1" customFormat="1" ht="37.950000000000003" customHeight="1" x14ac:dyDescent="0.2">
      <c r="C94" s="35" t="s">
        <v>91</v>
      </c>
      <c r="D94" s="35"/>
      <c r="E94" s="35"/>
      <c r="F94" s="21" t="s">
        <v>92</v>
      </c>
      <c r="G94" s="21"/>
      <c r="H94" s="21"/>
      <c r="I94" s="21"/>
      <c r="J94" s="21"/>
      <c r="K94" s="21"/>
      <c r="L94" s="21"/>
    </row>
    <row r="95" spans="2:14" s="1" customFormat="1" ht="28.65" customHeight="1" x14ac:dyDescent="0.2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4" s="1" customFormat="1" ht="28.65" customHeight="1" x14ac:dyDescent="0.2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4" s="1" customFormat="1" ht="28.65" customHeight="1" x14ac:dyDescent="0.2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4" s="1" customFormat="1" ht="28.65" customHeight="1" x14ac:dyDescent="0.2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4" s="1" customFormat="1" ht="2.7" customHeight="1" x14ac:dyDescent="0.2"/>
    <row r="100" spans="2:14" s="1" customFormat="1" ht="159.9" customHeight="1" x14ac:dyDescent="0.2">
      <c r="B100" s="29" t="s">
        <v>110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2:14" s="1" customFormat="1" ht="2.7" customHeight="1" x14ac:dyDescent="0.2"/>
    <row r="102" spans="2:14" s="1" customFormat="1" ht="54.9" customHeight="1" x14ac:dyDescent="0.2">
      <c r="B102" s="29" t="s">
        <v>111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2:14" s="1" customFormat="1" ht="2.7" customHeight="1" x14ac:dyDescent="0.2"/>
    <row r="104" spans="2:14" s="1" customFormat="1" ht="60" customHeight="1" x14ac:dyDescent="0.2">
      <c r="B104" s="33" t="s">
        <v>116</v>
      </c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</row>
    <row r="105" spans="2:14" s="1" customFormat="1" ht="2.7" customHeight="1" x14ac:dyDescent="0.2"/>
    <row r="106" spans="2:14" s="1" customFormat="1" ht="48" customHeight="1" x14ac:dyDescent="0.2">
      <c r="B106" s="33" t="s">
        <v>117</v>
      </c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</row>
    <row r="107" spans="2:14" s="1" customFormat="1" ht="2.7" customHeight="1" x14ac:dyDescent="0.2"/>
    <row r="108" spans="2:14" s="1" customFormat="1" ht="125.1" customHeight="1" x14ac:dyDescent="0.2">
      <c r="B108" s="29" t="s">
        <v>118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2:14" s="1" customFormat="1" ht="2.7" customHeight="1" x14ac:dyDescent="0.2"/>
    <row r="110" spans="2:14" s="1" customFormat="1" ht="84.9" customHeight="1" x14ac:dyDescent="0.2">
      <c r="B110" s="29" t="s">
        <v>112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2:14" s="1" customFormat="1" ht="86.85" customHeight="1" x14ac:dyDescent="0.2"/>
    <row r="112" spans="2:14" s="1" customFormat="1" ht="17.7" customHeight="1" x14ac:dyDescent="0.2">
      <c r="J112" s="18" t="s">
        <v>113</v>
      </c>
      <c r="K112" s="18"/>
      <c r="L112" s="18"/>
    </row>
    <row r="113" spans="2:11" s="1" customFormat="1" ht="145.19999999999999" customHeight="1" x14ac:dyDescent="0.2"/>
    <row r="114" spans="2:11" s="1" customFormat="1" ht="81.599999999999994" customHeight="1" x14ac:dyDescent="0.2">
      <c r="B114" s="30" t="s">
        <v>114</v>
      </c>
      <c r="C114" s="30"/>
      <c r="D114" s="30"/>
      <c r="E114" s="30"/>
      <c r="F114" s="30"/>
      <c r="G114" s="30"/>
      <c r="H114" s="30"/>
      <c r="I114" s="30"/>
      <c r="J114" s="30"/>
      <c r="K114" s="30"/>
    </row>
  </sheetData>
  <mergeCells count="90">
    <mergeCell ref="B10:E11"/>
    <mergeCell ref="B100:N100"/>
    <mergeCell ref="B102:N102"/>
    <mergeCell ref="B104:N104"/>
    <mergeCell ref="B106:N106"/>
    <mergeCell ref="C87:E87"/>
    <mergeCell ref="C88:E88"/>
    <mergeCell ref="C94:E94"/>
    <mergeCell ref="C95:E95"/>
    <mergeCell ref="C96:E96"/>
    <mergeCell ref="C97:E97"/>
    <mergeCell ref="C98:E98"/>
    <mergeCell ref="F76:M76"/>
    <mergeCell ref="F84:L84"/>
    <mergeCell ref="F85:L85"/>
    <mergeCell ref="F86:L86"/>
    <mergeCell ref="B108:N108"/>
    <mergeCell ref="B110:N110"/>
    <mergeCell ref="B114:K114"/>
    <mergeCell ref="B24:M24"/>
    <mergeCell ref="B26:M26"/>
    <mergeCell ref="B29:L29"/>
    <mergeCell ref="B35:L35"/>
    <mergeCell ref="B76:E76"/>
    <mergeCell ref="B78:N78"/>
    <mergeCell ref="B80:N80"/>
    <mergeCell ref="B82:N82"/>
    <mergeCell ref="B90:N90"/>
    <mergeCell ref="B92:N92"/>
    <mergeCell ref="C84:E84"/>
    <mergeCell ref="C85:E85"/>
    <mergeCell ref="C86:E86"/>
    <mergeCell ref="B4:E4"/>
    <mergeCell ref="B41:L41"/>
    <mergeCell ref="B46:L46"/>
    <mergeCell ref="B6:E6"/>
    <mergeCell ref="B75:E75"/>
    <mergeCell ref="B8:E8"/>
    <mergeCell ref="C16:E16"/>
    <mergeCell ref="C18:E18"/>
    <mergeCell ref="C20:E20"/>
    <mergeCell ref="C22:E22"/>
    <mergeCell ref="F14:I14"/>
    <mergeCell ref="F75:M75"/>
    <mergeCell ref="L52:M52"/>
    <mergeCell ref="L53:M53"/>
    <mergeCell ref="L54:M54"/>
    <mergeCell ref="L55:M55"/>
    <mergeCell ref="F87:L87"/>
    <mergeCell ref="F88:L88"/>
    <mergeCell ref="F94:L94"/>
    <mergeCell ref="F95:L95"/>
    <mergeCell ref="F96:L96"/>
    <mergeCell ref="F97:L97"/>
    <mergeCell ref="F98:L98"/>
    <mergeCell ref="H11:O12"/>
    <mergeCell ref="J112:L112"/>
    <mergeCell ref="J2:P2"/>
    <mergeCell ref="L31:M31"/>
    <mergeCell ref="L32:M32"/>
    <mergeCell ref="L33:M33"/>
    <mergeCell ref="L37:M37"/>
    <mergeCell ref="L38:M38"/>
    <mergeCell ref="L39:M39"/>
    <mergeCell ref="L43:M43"/>
    <mergeCell ref="L44:M44"/>
    <mergeCell ref="L48:M48"/>
    <mergeCell ref="L49:M49"/>
    <mergeCell ref="L51:M51"/>
    <mergeCell ref="L56:M56"/>
    <mergeCell ref="L57:M57"/>
    <mergeCell ref="L58:M58"/>
    <mergeCell ref="L59:M59"/>
    <mergeCell ref="L60:M60"/>
    <mergeCell ref="L71:M71"/>
    <mergeCell ref="L72:M72"/>
    <mergeCell ref="L73:M73"/>
    <mergeCell ref="B3:E3"/>
    <mergeCell ref="B5:E5"/>
    <mergeCell ref="B7:E7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Maria Gronicz</cp:lastModifiedBy>
  <dcterms:created xsi:type="dcterms:W3CDTF">2026-02-17T11:56:41Z</dcterms:created>
  <dcterms:modified xsi:type="dcterms:W3CDTF">2026-02-18T07:15:40Z</dcterms:modified>
</cp:coreProperties>
</file>