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2026 - NLZ/SOŠ technická LC - učebné pomôcky/"/>
    </mc:Choice>
  </mc:AlternateContent>
  <xr:revisionPtr revIDLastSave="499" documentId="8_{391CAAC0-5C46-49E1-8564-FD1B84864C89}" xr6:coauthVersionLast="47" xr6:coauthVersionMax="47" xr10:uidLastSave="{8A76259A-CFE6-40FA-A861-A24FAD195312}"/>
  <bookViews>
    <workbookView xWindow="-120" yWindow="-120" windowWidth="29040" windowHeight="15720" xr2:uid="{00000000-000D-0000-FFFF-FFFF00000000}"/>
  </bookViews>
  <sheets>
    <sheet name="stroje a zariad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841" i="1"/>
  <c r="C846" i="1" s="1"/>
  <c r="C809" i="1"/>
  <c r="C786" i="1"/>
  <c r="C769" i="1"/>
  <c r="C751" i="1"/>
  <c r="C731" i="1"/>
  <c r="C712" i="1"/>
  <c r="C683" i="1"/>
  <c r="C662" i="1"/>
  <c r="C639" i="1"/>
  <c r="C615" i="1"/>
  <c r="C599" i="1"/>
  <c r="C581" i="1"/>
  <c r="C562" i="1"/>
  <c r="C542" i="1"/>
  <c r="C522" i="1"/>
  <c r="C505" i="1"/>
  <c r="C485" i="1"/>
  <c r="C469" i="1"/>
  <c r="C454" i="1"/>
  <c r="C432" i="1"/>
  <c r="C418" i="1"/>
  <c r="C388" i="1"/>
  <c r="C371" i="1"/>
  <c r="C352" i="1"/>
  <c r="C321" i="1"/>
  <c r="C301" i="1"/>
  <c r="C282" i="1"/>
  <c r="C250" i="1"/>
  <c r="C225" i="1"/>
  <c r="C207" i="1"/>
  <c r="C188" i="1"/>
  <c r="C168" i="1"/>
  <c r="C152" i="1"/>
  <c r="C133" i="1"/>
  <c r="C69" i="1"/>
  <c r="C36" i="1"/>
  <c r="L8" i="1"/>
  <c r="C71" i="1" s="1"/>
  <c r="C38" i="1" l="1"/>
  <c r="C227" i="1"/>
  <c r="C564" i="1"/>
  <c r="C353" i="1"/>
  <c r="C373" i="1"/>
  <c r="C684" i="1"/>
  <c r="C389" i="1"/>
  <c r="C713" i="1"/>
  <c r="C420" i="1"/>
  <c r="C523" i="1"/>
  <c r="C733" i="1"/>
  <c r="C189" i="1"/>
  <c r="C209" i="1"/>
  <c r="C544" i="1"/>
  <c r="C714" i="1"/>
  <c r="C543" i="1"/>
  <c r="C390" i="1"/>
  <c r="C372" i="1"/>
  <c r="C354" i="1"/>
  <c r="C208" i="1"/>
  <c r="C134" i="1"/>
  <c r="C190" i="1"/>
  <c r="C663" i="1"/>
  <c r="C169" i="1"/>
  <c r="C664" i="1"/>
  <c r="C170" i="1"/>
  <c r="C640" i="1"/>
  <c r="C153" i="1"/>
  <c r="C811" i="1"/>
  <c r="C641" i="1"/>
  <c r="C154" i="1"/>
  <c r="C470" i="1"/>
  <c r="C788" i="1"/>
  <c r="C617" i="1"/>
  <c r="C471" i="1"/>
  <c r="C303" i="1"/>
  <c r="C135" i="1"/>
  <c r="C685" i="1"/>
  <c r="C506" i="1"/>
  <c r="C507" i="1"/>
  <c r="C810" i="1"/>
  <c r="C322" i="1"/>
  <c r="C487" i="1"/>
  <c r="C616" i="1"/>
  <c r="C770" i="1"/>
  <c r="C600" i="1"/>
  <c r="C455" i="1"/>
  <c r="C283" i="1"/>
  <c r="C524" i="1"/>
  <c r="C842" i="1"/>
  <c r="C843" i="1"/>
  <c r="C486" i="1"/>
  <c r="C323" i="1"/>
  <c r="C787" i="1"/>
  <c r="C302" i="1"/>
  <c r="C771" i="1"/>
  <c r="C601" i="1"/>
  <c r="C456" i="1"/>
  <c r="C284" i="1"/>
  <c r="C116" i="1"/>
  <c r="C752" i="1"/>
  <c r="C433" i="1"/>
  <c r="C753" i="1"/>
  <c r="C583" i="1"/>
  <c r="C434" i="1"/>
  <c r="C252" i="1"/>
  <c r="C70" i="1"/>
  <c r="C582" i="1"/>
  <c r="C251" i="1"/>
  <c r="C117" i="1"/>
  <c r="C37" i="1"/>
  <c r="C732" i="1"/>
  <c r="C563" i="1"/>
  <c r="C419" i="1"/>
  <c r="C226" i="1"/>
  <c r="C847" i="1" l="1"/>
  <c r="C848" i="1"/>
</calcChain>
</file>

<file path=xl/sharedStrings.xml><?xml version="1.0" encoding="utf-8"?>
<sst xmlns="http://schemas.openxmlformats.org/spreadsheetml/2006/main" count="1640" uniqueCount="563">
  <si>
    <t>Identifikačné údaje uchádzača (obchodné meno, adresa, IČO):</t>
  </si>
  <si>
    <t>Vyplní zaradený záujemca/uchádzač</t>
  </si>
  <si>
    <t>Kontaktná osoba, Telefón, E-mail</t>
  </si>
  <si>
    <t>Doplní uchádzač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</si>
  <si>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</si>
  <si>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</si>
  <si>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</si>
  <si>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</si>
  <si>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</si>
  <si>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</si>
  <si>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</si>
  <si>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požaduje sa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</si>
  <si>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</si>
  <si>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</si>
  <si>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</si>
  <si>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</si>
  <si>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</si>
  <si>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</si>
  <si>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</si>
  <si>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</si>
  <si>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</si>
  <si>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</si>
  <si>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DPH: (v EUR)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</si>
  <si>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</si>
  <si>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</si>
  <si>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</si>
  <si>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</si>
  <si>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</si>
  <si>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t>ks</t>
  </si>
  <si>
    <t>mm</t>
  </si>
  <si>
    <t>funkcie</t>
  </si>
  <si>
    <t>výkon</t>
  </si>
  <si>
    <t>W</t>
  </si>
  <si>
    <t>V</t>
  </si>
  <si>
    <t>kg</t>
  </si>
  <si>
    <t>kW</t>
  </si>
  <si>
    <t>min</t>
  </si>
  <si>
    <t>príslušenstvo</t>
  </si>
  <si>
    <t>cm</t>
  </si>
  <si>
    <t>m</t>
  </si>
  <si>
    <t>oceľ</t>
  </si>
  <si>
    <t>bar</t>
  </si>
  <si>
    <t>AKU svietidlo - svetelný výkon</t>
  </si>
  <si>
    <t>lm</t>
  </si>
  <si>
    <t>AKU svietidlo - trieda ochrany</t>
  </si>
  <si>
    <t>IP54</t>
  </si>
  <si>
    <t>AKU multifunkčné náradie - výkon</t>
  </si>
  <si>
    <t>AKU multifunkčné náradie - typ spínača</t>
  </si>
  <si>
    <t>duálny (s plynulou reguláciou)</t>
  </si>
  <si>
    <t>AKU mečová píla - dĺžka zdvihu</t>
  </si>
  <si>
    <t>AKU mečová píla - max rezná kapacia do dreva</t>
  </si>
  <si>
    <t>AKU mečová píla - max rezná kapacia oceľové profily</t>
  </si>
  <si>
    <t>AKU mečová píla - max rezná kapacia PVC</t>
  </si>
  <si>
    <t>AKU okružná píla priemer kotúča</t>
  </si>
  <si>
    <t>ot./min</t>
  </si>
  <si>
    <t>AKU okružná píla - otáčky naprázdno</t>
  </si>
  <si>
    <t>AKU okružná píla - hľbka rezu pri 90°</t>
  </si>
  <si>
    <t>AKU okružná píla - hľbka rezu pri 45°</t>
  </si>
  <si>
    <t>AKU vŕtacie kladivo - výkon</t>
  </si>
  <si>
    <t>AKU vŕtacie kladivo - enrgia rázu</t>
  </si>
  <si>
    <t>J</t>
  </si>
  <si>
    <t>25, 12, 22</t>
  </si>
  <si>
    <t>držiak nástrojov SDS-Plus - otáčky naprázdno</t>
  </si>
  <si>
    <t>držiak nástrojov SDS-Plus - maximálne priemery otvorov drevo, kov, murivo</t>
  </si>
  <si>
    <t>AKU vŕtačka - výkon</t>
  </si>
  <si>
    <t>AKU vŕtačka - maximálne priemery otvorov drevo, kov, murivo</t>
  </si>
  <si>
    <t>AKU rázový uťahovák - výkon</t>
  </si>
  <si>
    <t>AKU rázový uťahovák - kapacita akumulátora</t>
  </si>
  <si>
    <t>AKU mečová píla - min rezná kapacita do dreva, do PVC, oceľové rúrky a profily</t>
  </si>
  <si>
    <t>AKU mečová píla - min dĺžka zdvihu</t>
  </si>
  <si>
    <t>AKU kotúčová píla - výkon</t>
  </si>
  <si>
    <t>AKU kotúčová píla - priemer kotúča</t>
  </si>
  <si>
    <t>AKU kotúčová píla - hĺbky rezov pri 45, 90 °</t>
  </si>
  <si>
    <t>AKU priamočíara píla - výkon</t>
  </si>
  <si>
    <t>AKU priamočíara píla - počet dvihov na prázdno</t>
  </si>
  <si>
    <t>AKU priamočíara píla - dĺžka zdvihu</t>
  </si>
  <si>
    <t>AKU priamočíara píla - max hĺbka rezu pri dreve, kove</t>
  </si>
  <si>
    <t>AKU svietidlo - výkon</t>
  </si>
  <si>
    <t>AKU svietidlo - hmotnosť</t>
  </si>
  <si>
    <t>52,14,15</t>
  </si>
  <si>
    <t>Ah</t>
  </si>
  <si>
    <t>0-900</t>
  </si>
  <si>
    <t>0-2000</t>
  </si>
  <si>
    <t>AKU brúska - priemer kotúča</t>
  </si>
  <si>
    <t>AKU brúska - výkon</t>
  </si>
  <si>
    <t>AKU brúska - otáčky na prázdno</t>
  </si>
  <si>
    <t>295, 155, 98</t>
  </si>
  <si>
    <t>AKU kotúčová píla - otáčky na prázdno</t>
  </si>
  <si>
    <t>47, 62</t>
  </si>
  <si>
    <t>z./min</t>
  </si>
  <si>
    <t>0-3200</t>
  </si>
  <si>
    <t>130, 9</t>
  </si>
  <si>
    <t>ú./min</t>
  </si>
  <si>
    <t>0-1100</t>
  </si>
  <si>
    <t>0-4600</t>
  </si>
  <si>
    <t>22, 26, 12</t>
  </si>
  <si>
    <t>Výstupný výkon</t>
  </si>
  <si>
    <t>Kapacita skľučovadla</t>
  </si>
  <si>
    <t>Otáčky naprázdno 1. stupeň</t>
  </si>
  <si>
    <t>0–550</t>
  </si>
  <si>
    <t>Otáčky naprázdno 2. stupeň</t>
  </si>
  <si>
    <t>0–2000</t>
  </si>
  <si>
    <t>Rázov za minútu</t>
  </si>
  <si>
    <t>0–34 000</t>
  </si>
  <si>
    <t>Max. uťahovací moment (tvrdý materiál)</t>
  </si>
  <si>
    <t>Nm</t>
  </si>
  <si>
    <t>Max. uťahovací moment (mäkký materiál)</t>
  </si>
  <si>
    <t>Max. priemer otvoru (drevo/kov/murivo)</t>
  </si>
  <si>
    <t>40 / 13 / 13</t>
  </si>
  <si>
    <t>Hmotnosť</t>
  </si>
  <si>
    <r>
      <rPr>
        <b/>
        <sz val="11"/>
        <color theme="1"/>
        <rFont val="Calibri"/>
        <family val="2"/>
        <charset val="238"/>
        <scheme val="minor"/>
      </rPr>
      <t>Aku príklepová vŕtačka</t>
    </r>
    <r>
      <rPr>
        <sz val="11"/>
        <color theme="1"/>
        <rFont val="Calibri"/>
        <family val="2"/>
        <charset val="238"/>
        <scheme val="minor"/>
      </rPr>
      <t xml:space="preserve"> - napätie</t>
    </r>
  </si>
  <si>
    <r>
      <rPr>
        <b/>
        <sz val="11"/>
        <color theme="1"/>
        <rFont val="Calibri"/>
        <family val="2"/>
        <charset val="238"/>
        <scheme val="minor"/>
      </rPr>
      <t>Aku vŕtacie kladivo</t>
    </r>
    <r>
      <rPr>
        <sz val="11"/>
        <color theme="1"/>
        <rFont val="Calibri"/>
        <family val="2"/>
        <charset val="238"/>
        <scheme val="minor"/>
      </rPr>
      <t xml:space="preserve"> – napätie</t>
    </r>
  </si>
  <si>
    <t>otáčky naprázdno</t>
  </si>
  <si>
    <t>údery za minútu</t>
  </si>
  <si>
    <t>max priemer otvoru betón, drevo, kov</t>
  </si>
  <si>
    <t xml:space="preserve"> hmotnosť</t>
  </si>
  <si>
    <t>Príkon</t>
  </si>
  <si>
    <t>Otáčky naprázdno</t>
  </si>
  <si>
    <t>Max. priemer kotúča</t>
  </si>
  <si>
    <t>Závit vretena</t>
  </si>
  <si>
    <t>–</t>
  </si>
  <si>
    <t>M14</t>
  </si>
  <si>
    <t>Dĺžka</t>
  </si>
  <si>
    <t>Veľkosť krytu</t>
  </si>
  <si>
    <r>
      <rPr>
        <b/>
        <sz val="11"/>
        <color theme="1"/>
        <rFont val="Calibri"/>
        <family val="2"/>
        <charset val="238"/>
        <scheme val="minor"/>
      </rPr>
      <t>Aku uhlová brúska</t>
    </r>
    <r>
      <rPr>
        <sz val="11"/>
        <color theme="1"/>
        <rFont val="Calibri"/>
        <family val="2"/>
        <charset val="238"/>
        <scheme val="minor"/>
      </rPr>
      <t xml:space="preserve"> – napätie</t>
    </r>
  </si>
  <si>
    <r>
      <t>Aku rázový uťahovák</t>
    </r>
    <r>
      <rPr>
        <sz val="11"/>
        <color theme="1"/>
        <rFont val="Calibri"/>
        <family val="2"/>
        <charset val="238"/>
        <scheme val="minor"/>
      </rPr>
      <t xml:space="preserve"> – napätie</t>
    </r>
  </si>
  <si>
    <t>Výkon</t>
  </si>
  <si>
    <t>Max. uťahovací moment</t>
  </si>
  <si>
    <t>0–1000</t>
  </si>
  <si>
    <t>0–2800</t>
  </si>
  <si>
    <t>Otáčky naprázdno 3. stupeň</t>
  </si>
  <si>
    <t>0–3250</t>
  </si>
  <si>
    <t>0–3800</t>
  </si>
  <si>
    <t>Držiak nástrojov</t>
  </si>
  <si>
    <t>mm / (")</t>
  </si>
  <si>
    <t>6,35 / (1/4")</t>
  </si>
  <si>
    <t>Počet zásuviek plne vysúvateľných</t>
  </si>
  <si>
    <t>Príslušenstvo</t>
  </si>
  <si>
    <t>Rozmery základovej plochy makety</t>
  </si>
  <si>
    <t>Počet miestností</t>
  </si>
  <si>
    <t>min. 2 izby + 1 garáž</t>
  </si>
  <si>
    <t>vonkajšia terasa so stĺpikmi, záhrada, oplotenie s bránou, chodník s obrubníkom, otvárateľné okná a dvere s plexisklom, posuvné dvere na terasu s plexisklom, vnútorné a vonkajšie parapety, sekciová garážová brána s možnosťou otvorenia, gumená podlaha v garáži, koberec v izbách, trávna lepenka v okolí domu, dlaždice na terase pripomínajúce vonkajšiu dlažbu, steny domu sú duté (pre následné možné uloženie snímačov a podobne) s krytkami na vrchu, vnútorné aj vonkajšie steny sú dostatočne spevnené a kolorované farbami (vnútorné steny: biela, vonkajšie steny: sivá), spodná časť vonkajších stien s imitáciou vonkajšieho obkladu, strecha s vystužením v čiernej farbe s podhľadovým obkladom</t>
  </si>
  <si>
    <t>Spôsob výroby modelu</t>
  </si>
  <si>
    <t>3D tlač</t>
  </si>
  <si>
    <t>Mierka modelu</t>
  </si>
  <si>
    <t>min. 1 : 30</t>
  </si>
  <si>
    <t>Materiál krovu</t>
  </si>
  <si>
    <t>3 mm preglejka rezaná laserom, doplnená balsou a hranolkami zo smreku</t>
  </si>
  <si>
    <t>Typy modelov v sade</t>
  </si>
  <si>
    <t>1× rodinný dom poschodový s plochou strechou, 1× rodinný dom so šikmou strechou</t>
  </si>
  <si>
    <t>Ku každému modelu vytlačená schéma a popis</t>
  </si>
  <si>
    <t>Možnosť rozloženia a zloženia modelu</t>
  </si>
  <si>
    <t>Poškodené diely musia byť opraviteľné alebo nahraditeľné novými dielmi</t>
  </si>
  <si>
    <t>Spôsob výroby modelov</t>
  </si>
  <si>
    <t>Mierka modelov</t>
  </si>
  <si>
    <t>Počet a druhy modelov v sade</t>
  </si>
  <si>
    <t>min. 4 – 1× vnútorný vodovod, 1× domová kanalizácia, 1× vykurovanie (radiátory, podlahové vykurovanie), 1× solárne panely</t>
  </si>
  <si>
    <t>Modely musia byť konštrukčne riešené tak, aby sa dali rozložiť a zložiť</t>
  </si>
  <si>
    <t>Materiál zveráka</t>
  </si>
  <si>
    <t>Šírka čeľustí</t>
  </si>
  <si>
    <t>Dĺžka upnutia</t>
  </si>
  <si>
    <t>Súčasťou zveráka musí byť priestranná nákova pre ďalšie úpravy</t>
  </si>
  <si>
    <t>Hmotnosť zveráka</t>
  </si>
  <si>
    <t>Účel použitia – nafukovanie kolies automobilov, motocyklov, bicyklov, čerpanie, čistenie, lakovanie a maľovanie povrchov</t>
  </si>
  <si>
    <t>Redukčný ventil s inovatívnym nastavovacím mechanizmom</t>
  </si>
  <si>
    <t>Počet manometrov</t>
  </si>
  <si>
    <t>Vypúšťací kohútik – ergonomicky prístupný</t>
  </si>
  <si>
    <t>Maximálny tlak</t>
  </si>
  <si>
    <t>Pracovný tlak</t>
  </si>
  <si>
    <t>Menovitý výkon motora</t>
  </si>
  <si>
    <t>W / HP</t>
  </si>
  <si>
    <t>Maximálny výkon motora</t>
  </si>
  <si>
    <t>3500 W / 4,7 HP</t>
  </si>
  <si>
    <t>Objem vzdušníka (nádrže)</t>
  </si>
  <si>
    <t>l</t>
  </si>
  <si>
    <t>Sací výkon</t>
  </si>
  <si>
    <t>l/min</t>
  </si>
  <si>
    <t>Plniace množstvo</t>
  </si>
  <si>
    <t>Napájacie napätie</t>
  </si>
  <si>
    <t>Rozmery (d × š × v)</t>
  </si>
  <si>
    <t>2100 W / 3 HP</t>
  </si>
  <si>
    <t>Typ stola</t>
  </si>
  <si>
    <t>zváračský stôl so skosenými hranami otvorov</t>
  </si>
  <si>
    <t>Konštrukcia stola</t>
  </si>
  <si>
    <t>vystužená rebrami, nastaviteľné nohy</t>
  </si>
  <si>
    <t>Možnosť použitia krytov z nehrdzavejúcej ocele</t>
  </si>
  <si>
    <t>Gravírovaná stupnica</t>
  </si>
  <si>
    <t>raster 100×100</t>
  </si>
  <si>
    <t>Dĺžka stola</t>
  </si>
  <si>
    <t>Šírka stola</t>
  </si>
  <si>
    <t>Hrúbka stola</t>
  </si>
  <si>
    <t>Hrúbka plechu</t>
  </si>
  <si>
    <t>Počet nôh</t>
  </si>
  <si>
    <t>Príslušenstvo – minimálne vybavenie:</t>
  </si>
  <si>
    <t>Upevňovacia svorka</t>
  </si>
  <si>
    <t>Rýchloupínacia skrutka s pákou</t>
  </si>
  <si>
    <t>Rýchlomontážna skrutka</t>
  </si>
  <si>
    <t>Uhlomer</t>
  </si>
  <si>
    <t>Príkon zváračky</t>
  </si>
  <si>
    <t>Možnosť upnutia nástavcov</t>
  </si>
  <si>
    <t>Maximálny priemer nástavcov</t>
  </si>
  <si>
    <t>Nastavenie teploty pomocou palcového prepínača s krokom 5 °C</t>
  </si>
  <si>
    <t>Obsah balenia – čeľusťové nadstavce</t>
  </si>
  <si>
    <t>16, 20, 25, 32, 40, 50, 63</t>
  </si>
  <si>
    <t>3 čeľusťové nástavce súčasne</t>
  </si>
  <si>
    <t>Typ zariadenia</t>
  </si>
  <si>
    <t>Materiál konštrukcie</t>
  </si>
  <si>
    <t>tlakový odliatok s uzavretými guličkovými ložiskami</t>
  </si>
  <si>
    <t>Ochrana motora</t>
  </si>
  <si>
    <t>uzavretými ložiskami proti prachu</t>
  </si>
  <si>
    <t>Menovitý príkon</t>
  </si>
  <si>
    <t>Priemer brúsneho kotúča</t>
  </si>
  <si>
    <t>Priemer upínania</t>
  </si>
  <si>
    <t>Voľnobežné otáčky</t>
  </si>
  <si>
    <t>Súčasťou dodávky – brúsne kotúče</t>
  </si>
  <si>
    <t>1× brúsny kotúč (zrnitosť 24), 1× brúsny kotúč (zrnitosť 60)</t>
  </si>
  <si>
    <t>Typ vedenia hlavy stroja</t>
  </si>
  <si>
    <t>rybinové vedenie</t>
  </si>
  <si>
    <t>Ručné kolieska s nastaviteľnými krúžkami stupnice</t>
  </si>
  <si>
    <t>Jemné nastavenie pre vŕtanie a frézovanie</t>
  </si>
  <si>
    <t>Vymeniteľná poistka a ochrana proti pilinám</t>
  </si>
  <si>
    <t>Sieťové pripojenie</t>
  </si>
  <si>
    <t>Frekvencia</t>
  </si>
  <si>
    <t>Hz</t>
  </si>
  <si>
    <t>Výkon motora (P1)</t>
  </si>
  <si>
    <t>Maximálny priemer vŕtania</t>
  </si>
  <si>
    <t>Zdvih vretena</t>
  </si>
  <si>
    <t>Krížový stôl (šírka × hĺbka)</t>
  </si>
  <si>
    <t>Maximálna vzdialenosť vretenového stola</t>
  </si>
  <si>
    <t>Otáčky vretena – 1. stupeň</t>
  </si>
  <si>
    <t>min⁻¹</t>
  </si>
  <si>
    <t>0 – 1100</t>
  </si>
  <si>
    <t>Otáčky vretena – 2. stupeň</t>
  </si>
  <si>
    <t>0 – 2500</t>
  </si>
  <si>
    <t>Frézovanie drážok</t>
  </si>
  <si>
    <t>Čelné frézovanie</t>
  </si>
  <si>
    <t>Vyloženie</t>
  </si>
  <si>
    <t>Vyklápanie hlavy stroja</t>
  </si>
  <si>
    <t>°</t>
  </si>
  <si>
    <t>-45° / +45°</t>
  </si>
  <si>
    <t>Účel použitia zariadenia</t>
  </si>
  <si>
    <t>vhodné na všetky druhy klampiarskych prác a výrobu parapetov</t>
  </si>
  <si>
    <t>Maximálna dĺžka ohybu</t>
  </si>
  <si>
    <t>Maximálna hrúbka ohýbaného plechu</t>
  </si>
  <si>
    <t>Zdvih hornej lišty</t>
  </si>
  <si>
    <t>Uhol ohybu</t>
  </si>
  <si>
    <t>Hmotnosť zariadenia</t>
  </si>
  <si>
    <t>Možnosť vŕtania</t>
  </si>
  <si>
    <t>na sucho aj s výplachom</t>
  </si>
  <si>
    <t>Súčasť dodávky</t>
  </si>
  <si>
    <t>stojan na vŕtačku</t>
  </si>
  <si>
    <t>Jadrové korunky v sade</t>
  </si>
  <si>
    <t>min. 62, 82, 132</t>
  </si>
  <si>
    <t xml:space="preserve">Detektor pre detekciu kamerovej hlavy s vysielačom </t>
  </si>
  <si>
    <t xml:space="preserve"> kHz</t>
  </si>
  <si>
    <t>Dĺžka kábla</t>
  </si>
  <si>
    <t>Vhodné pre priemery potrubí</t>
  </si>
  <si>
    <t>Typ displeja kontrolnej jednotky</t>
  </si>
  <si>
    <t>farebný displej s TFT-LCD technológiou</t>
  </si>
  <si>
    <t>Veľkosť displeja</t>
  </si>
  <si>
    <t>" / mm</t>
  </si>
  <si>
    <t>Rozlíšenie displeja</t>
  </si>
  <si>
    <t>pixel</t>
  </si>
  <si>
    <t>320 × 240</t>
  </si>
  <si>
    <t>Funkcie zobrazenia</t>
  </si>
  <si>
    <t>plný obraz, 2× zväčšenie, zrkadlové zobrazenie</t>
  </si>
  <si>
    <t>Ukladanie dát</t>
  </si>
  <si>
    <t>zásuvka pre SD kartu s pružinovým mechanizmom</t>
  </si>
  <si>
    <t>Typ záznamu</t>
  </si>
  <si>
    <t>snímky a videozáznamy ukladané na SD kartu</t>
  </si>
  <si>
    <t>Možnosti prehrávania</t>
  </si>
  <si>
    <t>okamžité prehranie, prenos z SD karty na iné zariadenia</t>
  </si>
  <si>
    <t>USB port</t>
  </si>
  <si>
    <t>pre priame spojenie s PC alebo notebookom</t>
  </si>
  <si>
    <t>Video výstup</t>
  </si>
  <si>
    <t>Composite Video PAL / NTSC pre externú obrazovku</t>
  </si>
  <si>
    <t>Typ akumulátora</t>
  </si>
  <si>
    <t>Li-Ion min. 3,7 V / 2,5 Ah</t>
  </si>
  <si>
    <t>Zdroj napätia</t>
  </si>
  <si>
    <t>V / Hz / W</t>
  </si>
  <si>
    <t>100–240 V / 50–60 Hz / 13 W</t>
  </si>
  <si>
    <t>Priemer kamery</t>
  </si>
  <si>
    <t>Typ snímača</t>
  </si>
  <si>
    <t>CMOS obrazový senzor</t>
  </si>
  <si>
    <t>Osvetlenie</t>
  </si>
  <si>
    <t>Uhol žiarenia LED</t>
  </si>
  <si>
    <t>koncentrovaný</t>
  </si>
  <si>
    <t>3,5" / 89 mm uhlopriečka</t>
  </si>
  <si>
    <t>Obsah balenia – základné vybavenie</t>
  </si>
  <si>
    <t>vodiaca hadica</t>
  </si>
  <si>
    <t>Špirály</t>
  </si>
  <si>
    <t>5 × špirála 22 × 4,5 m v koši na špirály</t>
  </si>
  <si>
    <t>Vrtáky pre Ø 22 mm</t>
  </si>
  <si>
    <t>priamy vrták 22, vyťahovací vrták 22, nálevkovitý vrták 22, ozubený listový vrták 22/35</t>
  </si>
  <si>
    <t>Kolík na rozpájanie špirál</t>
  </si>
  <si>
    <t>pre špirály 22/32</t>
  </si>
  <si>
    <t>Delené špirály Ø 32 mm</t>
  </si>
  <si>
    <t>4 × 4,5 m v koši na špirály</t>
  </si>
  <si>
    <t>Vrtáky pre Ø 32 mm</t>
  </si>
  <si>
    <t>priamy vrták 32, vyťahovací vrták 32, nálevkovitý vrták 32, ozubený listový vrták 32/45</t>
  </si>
  <si>
    <t>Kolík na rozpojovanie špirál Ø 22/32</t>
  </si>
  <si>
    <t>Vodiace rukavice</t>
  </si>
  <si>
    <t>páry</t>
  </si>
  <si>
    <t>Kufor z oceľového plechu na každú sadu náradia</t>
  </si>
  <si>
    <t>Počet a rozsah závitorezných hláv v sade</t>
  </si>
  <si>
    <t>R ⅜" – ½" – ¾" – 1" – 1¼" – 1½" – 2"</t>
  </si>
  <si>
    <t>Vhodné pre závitorezné hlavy</t>
  </si>
  <si>
    <t>min. 1/8" do max. 2"</t>
  </si>
  <si>
    <t>Typ rezacích hláv</t>
  </si>
  <si>
    <t>rýchlo-vymeniteľné rezacie hlavy</t>
  </si>
  <si>
    <t>Určenie závitov</t>
  </si>
  <si>
    <t>rúrkové závity ⅛" – 1"</t>
  </si>
  <si>
    <t>Rozsah závitov</t>
  </si>
  <si>
    <t>16 – 32</t>
  </si>
  <si>
    <t>Riadenie zdvihov</t>
  </si>
  <si>
    <t>plynulé elektronické riadenie (akceleračný spínač)</t>
  </si>
  <si>
    <t>Počet zdvihov</t>
  </si>
  <si>
    <t>0 – 1900</t>
  </si>
  <si>
    <t>Kapacita batérie</t>
  </si>
  <si>
    <t>Napätie batérie</t>
  </si>
  <si>
    <t>Li-Ion 21,6 V / 9,0 Ah</t>
  </si>
  <si>
    <t>Nabíjačka</t>
  </si>
  <si>
    <t>rýchlonabíjačka Li-Ion 230 V, 50–60 Hz, 90 W</t>
  </si>
  <si>
    <t>šesťhranný kľúč, vodiaci držiak 2", 2 ks pílových listov 2"/140–3,2, kufrík z oceľového plechu</t>
  </si>
  <si>
    <t>Typ motora</t>
  </si>
  <si>
    <t>univerzálny motor</t>
  </si>
  <si>
    <t>Výkon motora</t>
  </si>
  <si>
    <t>pílový kotúč na kovy HSS 225 × 2 × 32, 120 zubov, podstavec</t>
  </si>
  <si>
    <t>Celková dĺžka (vrátane lisovacích čeľustí V15)</t>
  </si>
  <si>
    <t>Otočná hlava</t>
  </si>
  <si>
    <t>Typ pohonu</t>
  </si>
  <si>
    <t>elektrohydraulický pohon s akumulátorovým motorom</t>
  </si>
  <si>
    <t>Napätie akumulátora</t>
  </si>
  <si>
    <t>Lisovacia sila</t>
  </si>
  <si>
    <t>kN</t>
  </si>
  <si>
    <t>Rozsah lisovaných spojení (metrické)</t>
  </si>
  <si>
    <t>Ø 10 – 40</t>
  </si>
  <si>
    <t>Rozsah lisovaných spojení (palcové)</t>
  </si>
  <si>
    <t>"</t>
  </si>
  <si>
    <t>Ø ⅜ – 1¼</t>
  </si>
  <si>
    <t>Uchytenie lisovacích klieští</t>
  </si>
  <si>
    <t>otočné, s automatickým zaistením</t>
  </si>
  <si>
    <t>elektrohydraulický s akumulátorovým motorom</t>
  </si>
  <si>
    <t>Rozsah ohýbania rúr</t>
  </si>
  <si>
    <t>15 – 18 – 22</t>
  </si>
  <si>
    <t>Rozsah ohýbania rúrok</t>
  </si>
  <si>
    <t>mm / "</t>
  </si>
  <si>
    <t>Ø 10 – 40 / Ø ¼ – 1⅛"</t>
  </si>
  <si>
    <t>Maximálny uhol ohybu</t>
  </si>
  <si>
    <t>Li-Ion 21,6 V / 5,0 Ah</t>
  </si>
  <si>
    <t>rýchlonabíjačka 100 – 240 V, 50 – 60 Hz, 90 W</t>
  </si>
  <si>
    <t>nástrčný čap</t>
  </si>
  <si>
    <t>Rozsah delenia rúrok</t>
  </si>
  <si>
    <t>Ø 8 – 115</t>
  </si>
  <si>
    <t>Kvalita rezu</t>
  </si>
  <si>
    <t>pravouhlé delenie, bez vonkajšieho otrepu</t>
  </si>
  <si>
    <t>rýchlonabíjačka Li-Ion 100 – 240 V, 50 – 60 Hz, 90 W</t>
  </si>
  <si>
    <t>prstencový kľúč</t>
  </si>
  <si>
    <t>Maximálny priemer rozširovania</t>
  </si>
  <si>
    <t>Funkcia automatického spätného chodu</t>
  </si>
  <si>
    <t>Posuvná sila</t>
  </si>
  <si>
    <t>Typ kompresora</t>
  </si>
  <si>
    <t>bezolejový, piestový s kľukovým pohonom</t>
  </si>
  <si>
    <t>kondenzátorový motor</t>
  </si>
  <si>
    <t>Napájanie</t>
  </si>
  <si>
    <t>230 / 50 / min. 1500</t>
  </si>
  <si>
    <t>Ochranný vypínač</t>
  </si>
  <si>
    <t>PRCD</t>
  </si>
  <si>
    <t>Funkcie zariadenia</t>
  </si>
  <si>
    <t>preplachovanie vodou alebo zmesou vody a vzduchu, dezinkovanie, čistenie, konzervovanie rozvodov</t>
  </si>
  <si>
    <t>Počet a typ hadíc</t>
  </si>
  <si>
    <t>2 ks sacia/tlaková hadica 1", dĺžka min. 1,5 m, s hadicovými šróbeniami 1"</t>
  </si>
  <si>
    <t>Pneumatická hadica</t>
  </si>
  <si>
    <t>1 ks, Ø 8 mm, dĺžka min. 1,5 m, s rýchlospojkou men. Ø 5</t>
  </si>
  <si>
    <t>Použitie pre tlakové skúšky</t>
  </si>
  <si>
    <t>pomocou stlačeného vzduchu</t>
  </si>
  <si>
    <t>Uzávery vstupov a výstupov</t>
  </si>
  <si>
    <t>Konštrukcia rámu</t>
  </si>
  <si>
    <t>pojazdný oceľový rúrkový rám</t>
  </si>
  <si>
    <t>Dávkovacia jednotka</t>
  </si>
  <si>
    <t>bez dávkovacej jednotky pre pridávanie prímesí</t>
  </si>
  <si>
    <t>Určenie</t>
  </si>
  <si>
    <t>vhodný pre sypké materiály, triesky, špony, priemyselné odpady a suroviny</t>
  </si>
  <si>
    <t>Spôsob vyprázdňovania</t>
  </si>
  <si>
    <t>pomocou páky s uzamknutím v uzavretej polohe</t>
  </si>
  <si>
    <t>Ovládanie</t>
  </si>
  <si>
    <t>páka ovládateľná káblom z kabíny vodiča</t>
  </si>
  <si>
    <t>Manipulácia</t>
  </si>
  <si>
    <t>vhodný pre VZV manipuláciu</t>
  </si>
  <si>
    <t>Možnosť stohovania prázdnych kontajnerov</t>
  </si>
  <si>
    <t>Veľkosť výsypu</t>
  </si>
  <si>
    <t>Objem</t>
  </si>
  <si>
    <t>Nosnosť</t>
  </si>
  <si>
    <t>1350 × 990 × 1140</t>
  </si>
  <si>
    <t>1240 × 600</t>
  </si>
  <si>
    <t>Typ kolies</t>
  </si>
  <si>
    <t>z pevnej gumy – dve pevné, dve otočné, s guličkovými ložiskami</t>
  </si>
  <si>
    <t>Dĺžka vozíka</t>
  </si>
  <si>
    <t>Výška vozíka</t>
  </si>
  <si>
    <t>Šírka vozíka</t>
  </si>
  <si>
    <t>Ložná plocha (d × š)</t>
  </si>
  <si>
    <t>Výška plošiny</t>
  </si>
  <si>
    <t>Priemer kolies</t>
  </si>
  <si>
    <t xml:space="preserve"> 890 × 490</t>
  </si>
  <si>
    <t>Hĺbka frézovania</t>
  </si>
  <si>
    <t>Nastaviteľná šírka drážky a hĺbka rezu</t>
  </si>
  <si>
    <t>Kryt z materiálu</t>
  </si>
  <si>
    <t>hliníková liatina</t>
  </si>
  <si>
    <t>Kolieska</t>
  </si>
  <si>
    <t>gumové, pre komfortné vedenie stroja</t>
  </si>
  <si>
    <t>Rukoväť</t>
  </si>
  <si>
    <t>ergonomicky uložená pre pohodlnú prácu</t>
  </si>
  <si>
    <t>dištančné krúžky, upínacia matica, kľúč na matice s čelnými otvormi, vyľamovací nástroj, 2 ks diamantové rozbrusovacie kotúče, plastový kufrík</t>
  </si>
  <si>
    <t>Univerzálny vysávač</t>
  </si>
  <si>
    <t>Typ vysávania</t>
  </si>
  <si>
    <t>vhodný na odsávanie prachu z betónu a kameniny, na mokré aj suché vysávanie</t>
  </si>
  <si>
    <t>Regulátor sily odsávania</t>
  </si>
  <si>
    <t>Dobehová automatika na vyprázdnenie hadice</t>
  </si>
  <si>
    <t xml:space="preserve"> Filtračné vrecko – PE </t>
  </si>
  <si>
    <t>Maximálny dosah</t>
  </si>
  <si>
    <t>Laserová dióda</t>
  </si>
  <si>
    <t>nm / mW</t>
  </si>
  <si>
    <t>635 nm, &lt; 1 mW</t>
  </si>
  <si>
    <t>Rýchlosť rotácie</t>
  </si>
  <si>
    <t>Presnosť nivelácie</t>
  </si>
  <si>
    <t>mm/m</t>
  </si>
  <si>
    <t>± 0,08</t>
  </si>
  <si>
    <t>Krytie</t>
  </si>
  <si>
    <t>IP</t>
  </si>
  <si>
    <t>kufor na prenášanie, laserový prijímač, meracia lata, rotačný laser, stavebný statív, držiak, 1× batéria 9V, 2× batéria LR20 1,5V</t>
  </si>
  <si>
    <t>Typ konštrukcie</t>
  </si>
  <si>
    <t>hliníkové pojazdné lešenie</t>
  </si>
  <si>
    <t>Norma</t>
  </si>
  <si>
    <t>DIN EN 1004</t>
  </si>
  <si>
    <t>Maximálna pracovná výška</t>
  </si>
  <si>
    <t>Minimálna výška lešenia</t>
  </si>
  <si>
    <t>Počet podporných nôh</t>
  </si>
  <si>
    <t>Protizávažie</t>
  </si>
  <si>
    <t>kg / ks</t>
  </si>
  <si>
    <t>10 kg, 4 ks</t>
  </si>
  <si>
    <t>Dĺžka lešenia</t>
  </si>
  <si>
    <t>Šírka lešenia</t>
  </si>
  <si>
    <t>Pracovná výška</t>
  </si>
  <si>
    <t>Výška lešenia</t>
  </si>
  <si>
    <t>hliníkové lešenie</t>
  </si>
  <si>
    <t>Dĺžka pracovnej podlahy</t>
  </si>
  <si>
    <t>Celková hmotnosť lešenia bez palety</t>
  </si>
  <si>
    <t>vzpery pre montáž dverných zárubní</t>
  </si>
  <si>
    <t>Materiál profilu</t>
  </si>
  <si>
    <t>eloxovaný hliník, štvorhranný teleskopický profil</t>
  </si>
  <si>
    <t>Meracia stupnica</t>
  </si>
  <si>
    <t>v milimetroch</t>
  </si>
  <si>
    <t>Zaisťovanie profilu</t>
  </si>
  <si>
    <t>zaisťovacia skrutka</t>
  </si>
  <si>
    <t>Typ tlačného kotúča</t>
  </si>
  <si>
    <t>krížový tlačný kotúč s upínacími dielmi</t>
  </si>
  <si>
    <t>Hĺbka zárubne – prvý rozsah</t>
  </si>
  <si>
    <t>Hĺbka zárubne – druhý rozsah</t>
  </si>
  <si>
    <t>Počet výstuh v sade</t>
  </si>
  <si>
    <t>Určenie sady</t>
  </si>
  <si>
    <t>pre montáž zárubní na troje dvere</t>
  </si>
  <si>
    <t>A. Kyvadlová priamočiara píla</t>
  </si>
  <si>
    <t>Rýchlosť nárazu naprázdno</t>
  </si>
  <si>
    <t>Výška zdvihu</t>
  </si>
  <si>
    <t>Rezná kapacita ocele</t>
  </si>
  <si>
    <t>Výmena pílového kotúča</t>
  </si>
  <si>
    <t>beznástrojová, rýchloupínacia svorka</t>
  </si>
  <si>
    <t>Funkcie</t>
  </si>
  <si>
    <t>nízke vibrácie, elektronicky nastaviteľný počet zdvihov</t>
  </si>
  <si>
    <t>800 – 2800</t>
  </si>
  <si>
    <t>B. Ponorná píla</t>
  </si>
  <si>
    <t>Nastavenie uhla rezu</t>
  </si>
  <si>
    <t>−1° až +48° (funkcia podrezania)</t>
  </si>
  <si>
    <t>Maximálna rezná kapacita pri 90°</t>
  </si>
  <si>
    <t>Maximálna rezná kapacita pri 48°</t>
  </si>
  <si>
    <t>Maximálna rezná kapacita pri 45°</t>
  </si>
  <si>
    <t>C. Príslušenstvo</t>
  </si>
  <si>
    <t>Priemer pílového kotúča</t>
  </si>
  <si>
    <t>Vŕtanie pílového kotúča</t>
  </si>
  <si>
    <t>Dĺžka napájacieho kábla</t>
  </si>
  <si>
    <t>Dodávané príslušenstvo</t>
  </si>
  <si>
    <t>pílový kotúč 165 mm 48T, vodiaca lišta 1400 mm, kolíkový kľúč 4 mm, ochrana čipovej ryže, výfuková tryska, čepeľ B-10, list BR-13, čepeľ B-22</t>
  </si>
  <si>
    <t>Tovar č.1: Sada AKU náradia s príslušenstvom I.</t>
  </si>
  <si>
    <t>Tovar č.2: Sada Aku náradia s príslušenstvom II.</t>
  </si>
  <si>
    <t>Tovar č.3: Sada Aku náradia s príslušenstvom III.</t>
  </si>
  <si>
    <t>Tovar č.4: Dielenský vozík s náradím I.</t>
  </si>
  <si>
    <t>Tovar č.5: Dielenský vozík s náradím II.</t>
  </si>
  <si>
    <t xml:space="preserve">Tovar č.6: Maketa domu </t>
  </si>
  <si>
    <t>Tovar č.7: Modely rodinných domov</t>
  </si>
  <si>
    <t xml:space="preserve">Tovar č.8: Modely sietí </t>
  </si>
  <si>
    <t xml:space="preserve">Tovar č.9: Zverák </t>
  </si>
  <si>
    <t>Tovar č.10: Kompresor</t>
  </si>
  <si>
    <t>Tovar č.11: Zváračský stôl s príslušenstvom</t>
  </si>
  <si>
    <t>Tovar č.12: Zváračka na plast</t>
  </si>
  <si>
    <t>Tovar č.13: Dvojkotúčová stolová brúska</t>
  </si>
  <si>
    <t>Tovar č.14: Stojanová vŕtačka</t>
  </si>
  <si>
    <t>Tovar č.15: Klampiarska ohýbačka plechu</t>
  </si>
  <si>
    <t>Tovar č.16: Jadrová vŕtačka s príslušenstvom</t>
  </si>
  <si>
    <t>Tovar č.17: Kamerový inšpekčný systém pre kanalizácie</t>
  </si>
  <si>
    <t>Tovar č.18: Detektor kamerovej hlavy</t>
  </si>
  <si>
    <t>Tovar č.19: Elektrická čistička kanalizácie</t>
  </si>
  <si>
    <t>Tovar č.20: Ručná závitnica</t>
  </si>
  <si>
    <t>Tovar č.21: Aku závitorez</t>
  </si>
  <si>
    <t>Tovar č.22: Chvostová píla</t>
  </si>
  <si>
    <t>Tovar č.23: Kotúčová píla</t>
  </si>
  <si>
    <t>Tovar č.24: Aku lisovacie kliešte</t>
  </si>
  <si>
    <t>Tovar č.25: Akumulátorový radiálny lis</t>
  </si>
  <si>
    <t>Tovar č.26: Ohýbačka rúr</t>
  </si>
  <si>
    <t>Tovar č.27: Rezač rúr elektrický</t>
  </si>
  <si>
    <t>Tovar č.28: Rozširovač rúr</t>
  </si>
  <si>
    <t>Tovar č.29: Skúšobná tlaková pumpa</t>
  </si>
  <si>
    <t>Tovar č.30: Kontajnér s bočným výsypom</t>
  </si>
  <si>
    <t>Tovar č.31: Plošinový vozík</t>
  </si>
  <si>
    <t>Tovar č.32: Drážkovacia fréza s vysávačom</t>
  </si>
  <si>
    <t xml:space="preserve">Tovar č.33: Rotačný laser </t>
  </si>
  <si>
    <t>Tovar č.34: Lešenie č. 1</t>
  </si>
  <si>
    <t>Tovar č.35: Lešenie č. 2</t>
  </si>
  <si>
    <t>Tovar č.36: Lešenie č. 3</t>
  </si>
  <si>
    <t xml:space="preserve">Tovar č.37: Vzpery </t>
  </si>
  <si>
    <t>Tovar č.38: Sada technického náradia č.2</t>
  </si>
  <si>
    <t xml:space="preserve"> </t>
  </si>
  <si>
    <t>AKU rázový uťahovák - otáčky na prázdno</t>
  </si>
  <si>
    <t>min. d 200 ×  š 200</t>
  </si>
  <si>
    <t>Kovová pracovná doska</t>
  </si>
  <si>
    <t>Centrálny zámok s min. dvoma kľúčmi</t>
  </si>
  <si>
    <t>Na 4 kolieskach, min. 2 s brzdením</t>
  </si>
  <si>
    <t>Súčasťou musí byť dielenské príslušenstvo v min. počte prvkov</t>
  </si>
  <si>
    <t>Kovová konštrukcia vozíka</t>
  </si>
  <si>
    <t>náradie uložené v pene</t>
  </si>
  <si>
    <t>Vybavené zámkom a poistkou proti náhodnému otvoreniu</t>
  </si>
  <si>
    <t>Maximálny lisovací priemer potrubia</t>
  </si>
  <si>
    <t>dĺžka metre</t>
  </si>
  <si>
    <t>Uholníková konzola min. 4 rôznych veľkostí (t.j. min. po dve z každej veľkosti)</t>
  </si>
  <si>
    <t>Zarážka - min. tri druhy veľkostí (najmenší min. 4 ks, stredné 4 ks a najväčší 2 ks)</t>
  </si>
  <si>
    <t>Presný uholník štvorcový (plochý) - min. dve veľkosti (menší min. 4 ks, väčší min. 2 ks)</t>
  </si>
  <si>
    <t>plastová nádoba na olej, skľučovadlo, vidlicový, hákový a imbusový kľúč</t>
  </si>
  <si>
    <t>3D tlač (okrem krovu)</t>
  </si>
  <si>
    <t>nosnosť</t>
  </si>
  <si>
    <t>Excentrická zarážka</t>
  </si>
  <si>
    <t>Ďalšie minimálne príslušenstvo v balení</t>
  </si>
  <si>
    <t>min. 100 mm ploché zrkadlo, nožnice, nožný stojan, imbus, box, svorka na ponk</t>
  </si>
  <si>
    <t>380 × 90</t>
  </si>
  <si>
    <t>50 – 150</t>
  </si>
  <si>
    <t>LED diódy (min. 6) s nastaviteľnou intenzitou (min. 330 mcd)</t>
  </si>
  <si>
    <t xml:space="preserve"> Antistatická sacia hadica</t>
  </si>
  <si>
    <t xml:space="preserve"> Medzikus pre rukoväť</t>
  </si>
  <si>
    <r>
      <t xml:space="preserve"> Sacie rúry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plastové</t>
    </r>
  </si>
  <si>
    <t xml:space="preserve"> Filtračné kazety polyesterové</t>
  </si>
  <si>
    <t>Dýzy  –  štrbinová dýza, podlahová dýza</t>
  </si>
  <si>
    <t>nylonová taška s kolieskami</t>
  </si>
  <si>
    <t>2000 - 5800</t>
  </si>
  <si>
    <t>Príloha č. 1 Zmluvy -Technická špecifikácia a cenová ponuka</t>
  </si>
  <si>
    <t>Technická špecifikácia a cenová kalkulácia</t>
  </si>
  <si>
    <t>Príloha č. 2b SP - Technická špecifikácia a cenová kalkulácia</t>
  </si>
  <si>
    <t>Učebné pomôcky a zariadenia pre SOŠ technickú, Lučenec; Časť predmetu zákazky č. 2 – Stroje a zariadenia</t>
  </si>
  <si>
    <t>Uchádzač vyhlasuje a predložením svojej ponuky potvrdzuje, že ním ponúkaný tovar spĺňajú požiadavky na predmet zákazky uvedené v príloha č. 2 SP - Technická špecifikácia a cenová kalkulácia.</t>
  </si>
  <si>
    <t>Platca DPH 23%</t>
  </si>
  <si>
    <t>Sociálny podnik 5%</t>
  </si>
  <si>
    <t>Neplatca DPH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</si>
  <si>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</si>
  <si>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</si>
  <si>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r>
      <t>Celková cena za predmet zákazky</t>
    </r>
    <r>
      <rPr>
        <b/>
        <u/>
        <sz val="11"/>
        <color rgb="FF000000"/>
        <rFont val="Calibri"/>
        <family val="2"/>
        <charset val="238"/>
        <scheme val="minor"/>
      </rPr>
      <t xml:space="preserve"> 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kritéria)</t>
    </r>
  </si>
  <si>
    <r>
      <t xml:space="preserve">Poznámka: 
- dátum musí byť aktuálny vo vzťahu ku dňu uplynutia lehoty na predkladanie ponúk;
- Technická špecifikácia a cenová kalkulácia musí byť </t>
    </r>
    <r>
      <rPr>
        <sz val="11"/>
        <color rgb="FFFF0000"/>
        <rFont val="Calibri"/>
        <family val="2"/>
        <charset val="238"/>
        <scheme val="minor"/>
      </rPr>
      <t xml:space="preserve">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</si>
</sst>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2" borderId="1" xfId="0" applyFont="1" applyFill="1" applyBorder="1"/>
    <xf numFmtId="0" fontId="1" fillId="2" borderId="0" xfId="0" applyFont="1" applyFill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/>
    <xf numFmtId="0" fontId="20" fillId="0" borderId="0" xfId="0" applyFont="1" applyAlignment="1">
      <alignment horizont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 wrapText="1"/>
    </xf>
    <xf numFmtId="4" fontId="0" fillId="3" borderId="1" xfId="0" applyNumberFormat="1" applyFill="1" applyBorder="1"/>
    <xf numFmtId="0" fontId="1" fillId="2" borderId="7" xfId="0" applyFont="1" applyFill="1" applyBorder="1" applyAlignment="1">
      <alignment vertical="center" wrapText="1"/>
    </xf>
    <xf numFmtId="4" fontId="16" fillId="3" borderId="1" xfId="0" applyNumberFormat="1" applyFont="1" applyFill="1" applyBorder="1"/>
    <xf numFmtId="0" fontId="1" fillId="4" borderId="7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2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0" fillId="3" borderId="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1" xfId="0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66"/>
  <sheetViews>
    <sheetView showGridLines="0" tabSelected="1" zoomScale="70" zoomScaleNormal="70" workbookViewId="0">
      <selection activeCell="D32" sqref="D32"/>
    </sheetView>
  </sheetViews>
  <sheetFormatPr defaultRowHeight="15" x14ac:dyDescent="0.25"/>
  <cols>
    <col min="1" max="1" width="4.42578125" customWidth="1"/>
    <col min="2" max="2" width="63.42578125" customWidth="1"/>
    <col min="3" max="3" width="17.42578125" customWidth="1"/>
    <col min="4" max="4" width="33.5703125" bestFit="1" customWidth="1"/>
    <col min="5" max="5" width="24" style="31" bestFit="1" customWidth="1"/>
    <col min="6" max="6" width="49.5703125" customWidth="1"/>
    <col min="7" max="7" width="62.42578125" customWidth="1"/>
    <col min="9" max="13" width="0" hidden="1" customWidth="1"/>
  </cols>
  <sheetData>
    <row r="1" spans="1:12" x14ac:dyDescent="0.25">
      <c r="B1" t="s">
        <v>553</v>
      </c>
      <c r="F1" s="86" t="s">
        <v>551</v>
      </c>
      <c r="G1" s="86"/>
    </row>
    <row r="3" spans="1:12" ht="28.5" x14ac:dyDescent="0.45">
      <c r="C3" s="109" t="s">
        <v>552</v>
      </c>
      <c r="D3" s="110"/>
      <c r="E3" s="110"/>
      <c r="F3" s="110"/>
      <c r="G3" s="111"/>
    </row>
    <row r="5" spans="1:12" ht="30" customHeight="1" x14ac:dyDescent="0.25">
      <c r="B5" s="13" t="s">
        <v>19</v>
      </c>
      <c r="C5" s="112" t="s">
        <v>554</v>
      </c>
      <c r="D5" s="113"/>
      <c r="E5" s="113"/>
      <c r="F5" s="113"/>
      <c r="G5" s="114"/>
    </row>
    <row r="6" spans="1:12" ht="30" customHeight="1" x14ac:dyDescent="0.25">
      <c r="B6" s="8" t="s">
        <v>0</v>
      </c>
      <c r="C6" s="106" t="s">
        <v>1</v>
      </c>
      <c r="D6" s="107"/>
      <c r="E6" s="107"/>
      <c r="F6" s="107"/>
      <c r="G6" s="108"/>
    </row>
    <row r="7" spans="1:12" ht="30" customHeight="1" x14ac:dyDescent="0.25">
      <c r="B7" s="9" t="s">
        <v>2</v>
      </c>
      <c r="C7" s="106" t="s">
        <v>1</v>
      </c>
      <c r="D7" s="107"/>
      <c r="E7" s="107"/>
      <c r="F7" s="107"/>
      <c r="G7" s="108"/>
    </row>
    <row r="8" spans="1:12" ht="30" customHeight="1" x14ac:dyDescent="0.25">
      <c r="B8" s="45" t="s">
        <v>559</v>
      </c>
      <c r="C8" s="51" t="s">
        <v>556</v>
      </c>
      <c r="D8" s="47"/>
      <c r="E8" s="48"/>
      <c r="F8" s="49"/>
      <c r="G8" s="50"/>
      <c r="I8" t="s">
        <v>556</v>
      </c>
      <c r="J8" t="s">
        <v>557</v>
      </c>
      <c r="K8" t="s">
        <v>558</v>
      </c>
      <c r="L8">
        <f>IF(C8="Platca DPH 23%",23%,IF(C8="Sociálny podnik 5%",5%,0%))</f>
        <v>0.23</v>
      </c>
    </row>
    <row r="9" spans="1:12" ht="30" customHeight="1" x14ac:dyDescent="0.25">
      <c r="B9" s="83" t="s">
        <v>18</v>
      </c>
      <c r="C9" s="84"/>
      <c r="D9" s="84"/>
      <c r="E9" s="84"/>
      <c r="F9" s="84"/>
      <c r="G9" s="85"/>
    </row>
    <row r="10" spans="1:12" ht="57" customHeight="1" x14ac:dyDescent="0.25">
      <c r="B10" s="71" t="s">
        <v>17</v>
      </c>
      <c r="C10" s="72"/>
      <c r="D10" s="72"/>
      <c r="E10" s="72"/>
      <c r="F10" s="72"/>
      <c r="G10" s="73"/>
    </row>
    <row r="12" spans="1:12" x14ac:dyDescent="0.25">
      <c r="G12" s="52" t="s">
        <v>3</v>
      </c>
    </row>
    <row r="13" spans="1:12" ht="30" customHeight="1" x14ac:dyDescent="0.25">
      <c r="B13" s="14" t="s">
        <v>482</v>
      </c>
      <c r="G13" s="53" t="s">
        <v>20</v>
      </c>
    </row>
    <row r="14" spans="1:12" x14ac:dyDescent="0.25">
      <c r="A14" s="62" t="s">
        <v>4</v>
      </c>
      <c r="B14" s="62" t="s">
        <v>5</v>
      </c>
      <c r="C14" s="65" t="s">
        <v>6</v>
      </c>
      <c r="D14" s="1"/>
      <c r="E14" s="32" t="s">
        <v>7</v>
      </c>
      <c r="F14" s="2"/>
      <c r="G14" s="68" t="s">
        <v>21</v>
      </c>
    </row>
    <row r="15" spans="1:12" x14ac:dyDescent="0.25">
      <c r="A15" s="63"/>
      <c r="B15" s="63"/>
      <c r="C15" s="66"/>
      <c r="D15" s="62" t="s">
        <v>8</v>
      </c>
      <c r="E15" s="62" t="s">
        <v>9</v>
      </c>
      <c r="F15" s="65" t="s">
        <v>10</v>
      </c>
      <c r="G15" s="69"/>
    </row>
    <row r="16" spans="1:12" ht="29.25" customHeight="1" x14ac:dyDescent="0.25">
      <c r="A16" s="64"/>
      <c r="B16" s="64"/>
      <c r="C16" s="67"/>
      <c r="D16" s="64"/>
      <c r="E16" s="64"/>
      <c r="F16" s="67"/>
      <c r="G16" s="70"/>
    </row>
    <row r="17" spans="1:7" x14ac:dyDescent="0.25">
      <c r="A17" s="3">
        <v>1</v>
      </c>
      <c r="B17" s="3" t="s">
        <v>42</v>
      </c>
      <c r="C17" s="4" t="s">
        <v>43</v>
      </c>
      <c r="D17" s="4">
        <v>250</v>
      </c>
      <c r="E17" s="27">
        <v>500</v>
      </c>
      <c r="F17" s="7" t="s">
        <v>11</v>
      </c>
      <c r="G17" s="54"/>
    </row>
    <row r="18" spans="1:7" x14ac:dyDescent="0.25">
      <c r="A18" s="10">
        <v>2</v>
      </c>
      <c r="B18" s="3" t="s">
        <v>44</v>
      </c>
      <c r="C18" s="11"/>
      <c r="D18" s="11" t="s">
        <v>45</v>
      </c>
      <c r="E18" s="30"/>
      <c r="F18" s="7" t="s">
        <v>11</v>
      </c>
      <c r="G18" s="55"/>
    </row>
    <row r="19" spans="1:7" x14ac:dyDescent="0.25">
      <c r="A19" s="3">
        <v>3</v>
      </c>
      <c r="B19" s="3" t="s">
        <v>46</v>
      </c>
      <c r="C19" s="4" t="s">
        <v>32</v>
      </c>
      <c r="D19" s="4">
        <v>290</v>
      </c>
      <c r="E19" s="27"/>
      <c r="F19" s="12" t="s">
        <v>11</v>
      </c>
      <c r="G19" s="54"/>
    </row>
    <row r="20" spans="1:7" x14ac:dyDescent="0.25">
      <c r="A20" s="10">
        <v>4</v>
      </c>
      <c r="B20" s="3" t="s">
        <v>47</v>
      </c>
      <c r="C20" s="4"/>
      <c r="D20" s="4" t="s">
        <v>48</v>
      </c>
      <c r="E20" s="27"/>
      <c r="F20" s="7" t="s">
        <v>11</v>
      </c>
      <c r="G20" s="54"/>
    </row>
    <row r="21" spans="1:7" x14ac:dyDescent="0.25">
      <c r="A21" s="3">
        <v>5</v>
      </c>
      <c r="B21" s="3" t="s">
        <v>49</v>
      </c>
      <c r="C21" s="4" t="s">
        <v>29</v>
      </c>
      <c r="D21" s="4">
        <v>28</v>
      </c>
      <c r="E21" s="27"/>
      <c r="F21" s="7" t="s">
        <v>11</v>
      </c>
      <c r="G21" s="54"/>
    </row>
    <row r="22" spans="1:7" x14ac:dyDescent="0.25">
      <c r="A22" s="10">
        <v>6</v>
      </c>
      <c r="B22" s="3" t="s">
        <v>50</v>
      </c>
      <c r="C22" s="4" t="s">
        <v>29</v>
      </c>
      <c r="D22" s="4">
        <v>290</v>
      </c>
      <c r="E22" s="27"/>
      <c r="F22" s="7" t="s">
        <v>11</v>
      </c>
      <c r="G22" s="54"/>
    </row>
    <row r="23" spans="1:7" x14ac:dyDescent="0.25">
      <c r="A23" s="3">
        <v>7</v>
      </c>
      <c r="B23" s="3" t="s">
        <v>51</v>
      </c>
      <c r="C23" s="4" t="s">
        <v>29</v>
      </c>
      <c r="D23" s="4">
        <v>95</v>
      </c>
      <c r="E23" s="27"/>
      <c r="F23" s="12" t="s">
        <v>11</v>
      </c>
      <c r="G23" s="54"/>
    </row>
    <row r="24" spans="1:7" x14ac:dyDescent="0.25">
      <c r="A24" s="10">
        <v>8</v>
      </c>
      <c r="B24" s="3" t="s">
        <v>52</v>
      </c>
      <c r="C24" s="4" t="s">
        <v>29</v>
      </c>
      <c r="D24" s="4">
        <v>150</v>
      </c>
      <c r="E24" s="27"/>
      <c r="F24" s="7" t="s">
        <v>11</v>
      </c>
      <c r="G24" s="54"/>
    </row>
    <row r="25" spans="1:7" x14ac:dyDescent="0.25">
      <c r="A25" s="3">
        <v>9</v>
      </c>
      <c r="B25" s="3" t="s">
        <v>53</v>
      </c>
      <c r="C25" s="4" t="s">
        <v>29</v>
      </c>
      <c r="D25" s="4">
        <v>182</v>
      </c>
      <c r="E25" s="27"/>
      <c r="F25" s="7" t="s">
        <v>11</v>
      </c>
      <c r="G25" s="54"/>
    </row>
    <row r="26" spans="1:7" x14ac:dyDescent="0.25">
      <c r="A26" s="10">
        <v>10</v>
      </c>
      <c r="B26" s="3" t="s">
        <v>55</v>
      </c>
      <c r="C26" s="4" t="s">
        <v>54</v>
      </c>
      <c r="D26" s="4">
        <v>5400</v>
      </c>
      <c r="E26" s="27"/>
      <c r="F26" s="12" t="s">
        <v>11</v>
      </c>
      <c r="G26" s="54"/>
    </row>
    <row r="27" spans="1:7" x14ac:dyDescent="0.25">
      <c r="A27" s="3">
        <v>11</v>
      </c>
      <c r="B27" s="3" t="s">
        <v>56</v>
      </c>
      <c r="C27" s="4" t="s">
        <v>29</v>
      </c>
      <c r="D27" s="115">
        <v>62</v>
      </c>
      <c r="E27" s="27"/>
      <c r="F27" s="7" t="s">
        <v>11</v>
      </c>
      <c r="G27" s="54"/>
    </row>
    <row r="28" spans="1:7" x14ac:dyDescent="0.25">
      <c r="A28" s="10">
        <v>12</v>
      </c>
      <c r="B28" s="3" t="s">
        <v>57</v>
      </c>
      <c r="C28" s="4" t="s">
        <v>29</v>
      </c>
      <c r="D28" s="115">
        <v>47</v>
      </c>
      <c r="E28" s="27"/>
      <c r="F28" s="7" t="s">
        <v>11</v>
      </c>
      <c r="G28" s="54"/>
    </row>
    <row r="29" spans="1:7" x14ac:dyDescent="0.25">
      <c r="A29" s="3">
        <v>13</v>
      </c>
      <c r="B29" s="3" t="s">
        <v>58</v>
      </c>
      <c r="C29" s="4" t="s">
        <v>32</v>
      </c>
      <c r="D29" s="4">
        <v>390</v>
      </c>
      <c r="E29" s="27"/>
      <c r="F29" s="7" t="s">
        <v>11</v>
      </c>
      <c r="G29" s="54"/>
    </row>
    <row r="30" spans="1:7" x14ac:dyDescent="0.25">
      <c r="A30" s="10">
        <v>14</v>
      </c>
      <c r="B30" s="3" t="s">
        <v>59</v>
      </c>
      <c r="C30" s="4" t="s">
        <v>60</v>
      </c>
      <c r="D30" s="4">
        <v>2</v>
      </c>
      <c r="E30" s="27"/>
      <c r="F30" s="7" t="s">
        <v>11</v>
      </c>
      <c r="G30" s="54"/>
    </row>
    <row r="31" spans="1:7" ht="30" x14ac:dyDescent="0.25">
      <c r="A31" s="3">
        <v>15</v>
      </c>
      <c r="B31" s="20" t="s">
        <v>63</v>
      </c>
      <c r="C31" s="4" t="s">
        <v>29</v>
      </c>
      <c r="D31" s="4" t="s">
        <v>61</v>
      </c>
      <c r="E31" s="27"/>
      <c r="F31" s="7" t="s">
        <v>11</v>
      </c>
      <c r="G31" s="54"/>
    </row>
    <row r="32" spans="1:7" x14ac:dyDescent="0.25">
      <c r="A32" s="10">
        <v>16</v>
      </c>
      <c r="B32" s="3" t="s">
        <v>62</v>
      </c>
      <c r="C32" s="4" t="s">
        <v>54</v>
      </c>
      <c r="D32" s="4">
        <v>0</v>
      </c>
      <c r="E32" s="27">
        <v>1100</v>
      </c>
      <c r="F32" s="7" t="s">
        <v>11</v>
      </c>
      <c r="G32" s="54"/>
    </row>
    <row r="33" spans="1:7" x14ac:dyDescent="0.25">
      <c r="G33" s="56"/>
    </row>
    <row r="34" spans="1:7" x14ac:dyDescent="0.25">
      <c r="B34" s="5" t="s">
        <v>12</v>
      </c>
      <c r="C34" s="4">
        <v>1</v>
      </c>
      <c r="G34" s="56"/>
    </row>
    <row r="35" spans="1:7" x14ac:dyDescent="0.25">
      <c r="B35" s="5" t="s">
        <v>13</v>
      </c>
      <c r="C35" s="57"/>
      <c r="G35" s="56"/>
    </row>
    <row r="36" spans="1:7" x14ac:dyDescent="0.25">
      <c r="B36" s="5" t="s">
        <v>14</v>
      </c>
      <c r="C36" s="44">
        <f>ROUND(C34*C35,2)</f>
        <v>0</v>
      </c>
      <c r="G36" s="56"/>
    </row>
    <row r="37" spans="1:7" x14ac:dyDescent="0.25">
      <c r="B37" s="5" t="s">
        <v>15</v>
      </c>
      <c r="C37" s="44">
        <f>ROUND(C36*L8,2)</f>
        <v>0</v>
      </c>
      <c r="D37" s="56"/>
      <c r="G37" s="56"/>
    </row>
    <row r="38" spans="1:7" x14ac:dyDescent="0.25">
      <c r="B38" s="6" t="s">
        <v>16</v>
      </c>
      <c r="C38" s="44">
        <f>ROUND(C36*(1+L8),2)</f>
        <v>0</v>
      </c>
      <c r="G38" s="56"/>
    </row>
    <row r="39" spans="1:7" x14ac:dyDescent="0.25">
      <c r="G39" s="56"/>
    </row>
    <row r="40" spans="1:7" x14ac:dyDescent="0.25">
      <c r="G40" s="56"/>
    </row>
    <row r="41" spans="1:7" x14ac:dyDescent="0.25">
      <c r="G41" s="56"/>
    </row>
    <row r="42" spans="1:7" ht="30" customHeight="1" x14ac:dyDescent="0.25">
      <c r="B42" s="14" t="s">
        <v>483</v>
      </c>
      <c r="G42" s="53" t="s">
        <v>20</v>
      </c>
    </row>
    <row r="43" spans="1:7" x14ac:dyDescent="0.25">
      <c r="A43" s="62" t="s">
        <v>4</v>
      </c>
      <c r="B43" s="62" t="s">
        <v>5</v>
      </c>
      <c r="C43" s="65" t="s">
        <v>6</v>
      </c>
      <c r="D43" s="1"/>
      <c r="E43" s="32" t="s">
        <v>7</v>
      </c>
      <c r="F43" s="2"/>
      <c r="G43" s="68" t="s">
        <v>21</v>
      </c>
    </row>
    <row r="44" spans="1:7" x14ac:dyDescent="0.25">
      <c r="A44" s="63"/>
      <c r="B44" s="63"/>
      <c r="C44" s="66"/>
      <c r="D44" s="62" t="s">
        <v>8</v>
      </c>
      <c r="E44" s="62" t="s">
        <v>9</v>
      </c>
      <c r="F44" s="65" t="s">
        <v>10</v>
      </c>
      <c r="G44" s="69"/>
    </row>
    <row r="45" spans="1:7" ht="29.25" customHeight="1" x14ac:dyDescent="0.25">
      <c r="A45" s="64"/>
      <c r="B45" s="64"/>
      <c r="C45" s="67"/>
      <c r="D45" s="64"/>
      <c r="E45" s="64"/>
      <c r="F45" s="67"/>
      <c r="G45" s="70"/>
    </row>
    <row r="46" spans="1:7" x14ac:dyDescent="0.25">
      <c r="A46" s="3">
        <v>1</v>
      </c>
      <c r="B46" s="3" t="s">
        <v>64</v>
      </c>
      <c r="C46" s="4" t="s">
        <v>35</v>
      </c>
      <c r="D46" s="4">
        <v>0.8</v>
      </c>
      <c r="E46" s="27"/>
      <c r="F46" s="7" t="s">
        <v>11</v>
      </c>
      <c r="G46" s="54"/>
    </row>
    <row r="47" spans="1:7" x14ac:dyDescent="0.25">
      <c r="A47" s="10">
        <v>2</v>
      </c>
      <c r="B47" s="3" t="s">
        <v>65</v>
      </c>
      <c r="C47" s="11" t="s">
        <v>29</v>
      </c>
      <c r="D47" s="11" t="s">
        <v>79</v>
      </c>
      <c r="E47" s="30"/>
      <c r="F47" s="7" t="s">
        <v>11</v>
      </c>
      <c r="G47" s="55"/>
    </row>
    <row r="48" spans="1:7" x14ac:dyDescent="0.25">
      <c r="A48" s="3">
        <v>3</v>
      </c>
      <c r="B48" s="3" t="s">
        <v>66</v>
      </c>
      <c r="C48" s="4" t="s">
        <v>35</v>
      </c>
      <c r="D48" s="4">
        <v>0.38</v>
      </c>
      <c r="E48" s="27"/>
      <c r="F48" s="7" t="s">
        <v>11</v>
      </c>
      <c r="G48" s="54"/>
    </row>
    <row r="49" spans="1:7" x14ac:dyDescent="0.25">
      <c r="A49" s="10">
        <v>4</v>
      </c>
      <c r="B49" s="3" t="s">
        <v>67</v>
      </c>
      <c r="C49" s="4" t="s">
        <v>80</v>
      </c>
      <c r="D49" s="4">
        <v>4.8</v>
      </c>
      <c r="E49" s="27"/>
      <c r="F49" s="7" t="s">
        <v>11</v>
      </c>
      <c r="G49" s="54"/>
    </row>
    <row r="50" spans="1:7" x14ac:dyDescent="0.25">
      <c r="A50" s="3">
        <v>5</v>
      </c>
      <c r="B50" s="3" t="s">
        <v>521</v>
      </c>
      <c r="C50" s="4" t="s">
        <v>36</v>
      </c>
      <c r="D50" s="4" t="s">
        <v>81</v>
      </c>
      <c r="E50" s="27" t="s">
        <v>82</v>
      </c>
      <c r="F50" s="7" t="s">
        <v>11</v>
      </c>
      <c r="G50" s="54"/>
    </row>
    <row r="51" spans="1:7" x14ac:dyDescent="0.25">
      <c r="A51" s="10">
        <v>6</v>
      </c>
      <c r="B51" s="3" t="s">
        <v>83</v>
      </c>
      <c r="C51" s="4" t="s">
        <v>29</v>
      </c>
      <c r="D51" s="4">
        <v>120</v>
      </c>
      <c r="E51" s="27"/>
      <c r="F51" s="7" t="s">
        <v>11</v>
      </c>
      <c r="G51" s="54"/>
    </row>
    <row r="52" spans="1:7" x14ac:dyDescent="0.25">
      <c r="A52" s="3">
        <v>7</v>
      </c>
      <c r="B52" s="3" t="s">
        <v>84</v>
      </c>
      <c r="C52" s="4" t="s">
        <v>35</v>
      </c>
      <c r="D52" s="4">
        <v>0.75</v>
      </c>
      <c r="E52" s="27"/>
      <c r="F52" s="7" t="s">
        <v>11</v>
      </c>
      <c r="G52" s="54"/>
    </row>
    <row r="53" spans="1:7" x14ac:dyDescent="0.25">
      <c r="A53" s="10">
        <v>8</v>
      </c>
      <c r="B53" s="3" t="s">
        <v>85</v>
      </c>
      <c r="C53" s="4" t="s">
        <v>54</v>
      </c>
      <c r="D53" s="4">
        <v>8950</v>
      </c>
      <c r="E53" s="27"/>
      <c r="F53" s="7" t="s">
        <v>11</v>
      </c>
      <c r="G53" s="54"/>
    </row>
    <row r="54" spans="1:7" ht="30" x14ac:dyDescent="0.25">
      <c r="A54" s="3">
        <v>9</v>
      </c>
      <c r="B54" s="20" t="s">
        <v>68</v>
      </c>
      <c r="C54" s="4" t="s">
        <v>29</v>
      </c>
      <c r="D54" s="4" t="s">
        <v>86</v>
      </c>
      <c r="E54" s="27"/>
      <c r="F54" s="7" t="s">
        <v>11</v>
      </c>
      <c r="G54" s="54"/>
    </row>
    <row r="55" spans="1:7" x14ac:dyDescent="0.25">
      <c r="A55" s="10">
        <v>10</v>
      </c>
      <c r="B55" s="3" t="s">
        <v>69</v>
      </c>
      <c r="C55" s="4" t="s">
        <v>29</v>
      </c>
      <c r="D55" s="4">
        <v>28.5</v>
      </c>
      <c r="E55" s="27"/>
      <c r="F55" s="7" t="s">
        <v>11</v>
      </c>
      <c r="G55" s="54"/>
    </row>
    <row r="56" spans="1:7" x14ac:dyDescent="0.25">
      <c r="A56" s="3">
        <v>11</v>
      </c>
      <c r="B56" s="3" t="s">
        <v>70</v>
      </c>
      <c r="C56" s="4" t="s">
        <v>35</v>
      </c>
      <c r="D56" s="4">
        <v>0.45</v>
      </c>
      <c r="E56" s="27"/>
      <c r="F56" s="7" t="s">
        <v>11</v>
      </c>
      <c r="G56" s="54"/>
    </row>
    <row r="57" spans="1:7" x14ac:dyDescent="0.25">
      <c r="A57" s="10">
        <v>12</v>
      </c>
      <c r="B57" s="3" t="s">
        <v>71</v>
      </c>
      <c r="C57" s="4" t="s">
        <v>29</v>
      </c>
      <c r="D57" s="4">
        <v>182</v>
      </c>
      <c r="E57" s="27"/>
      <c r="F57" s="7" t="s">
        <v>11</v>
      </c>
      <c r="G57" s="54"/>
    </row>
    <row r="58" spans="1:7" x14ac:dyDescent="0.25">
      <c r="A58" s="3">
        <v>13</v>
      </c>
      <c r="B58" s="3" t="s">
        <v>87</v>
      </c>
      <c r="C58" s="4" t="s">
        <v>54</v>
      </c>
      <c r="D58" s="4">
        <v>5450</v>
      </c>
      <c r="E58" s="27"/>
      <c r="F58" s="7" t="s">
        <v>11</v>
      </c>
      <c r="G58" s="54"/>
    </row>
    <row r="59" spans="1:7" x14ac:dyDescent="0.25">
      <c r="A59" s="10">
        <v>14</v>
      </c>
      <c r="B59" s="3" t="s">
        <v>72</v>
      </c>
      <c r="C59" s="4" t="s">
        <v>29</v>
      </c>
      <c r="D59" s="4" t="s">
        <v>88</v>
      </c>
      <c r="E59" s="27"/>
      <c r="F59" s="7" t="s">
        <v>11</v>
      </c>
      <c r="G59" s="54"/>
    </row>
    <row r="60" spans="1:7" x14ac:dyDescent="0.25">
      <c r="A60" s="3">
        <v>15</v>
      </c>
      <c r="B60" s="3" t="s">
        <v>73</v>
      </c>
      <c r="C60" s="4" t="s">
        <v>35</v>
      </c>
      <c r="D60" s="4">
        <v>0.38</v>
      </c>
      <c r="E60" s="27"/>
      <c r="F60" s="7" t="s">
        <v>11</v>
      </c>
      <c r="G60" s="54"/>
    </row>
    <row r="61" spans="1:7" x14ac:dyDescent="0.25">
      <c r="A61" s="10">
        <v>16</v>
      </c>
      <c r="B61" s="3" t="s">
        <v>74</v>
      </c>
      <c r="C61" s="4" t="s">
        <v>89</v>
      </c>
      <c r="D61" s="4" t="s">
        <v>90</v>
      </c>
      <c r="E61" s="27"/>
      <c r="F61" s="7" t="s">
        <v>11</v>
      </c>
      <c r="G61" s="54"/>
    </row>
    <row r="62" spans="1:7" x14ac:dyDescent="0.25">
      <c r="A62" s="3">
        <v>17</v>
      </c>
      <c r="B62" s="3" t="s">
        <v>75</v>
      </c>
      <c r="C62" s="4" t="s">
        <v>29</v>
      </c>
      <c r="D62" s="4">
        <v>25</v>
      </c>
      <c r="E62" s="27"/>
      <c r="F62" s="7" t="s">
        <v>11</v>
      </c>
      <c r="G62" s="54"/>
    </row>
    <row r="63" spans="1:7" x14ac:dyDescent="0.25">
      <c r="A63" s="10">
        <v>18</v>
      </c>
      <c r="B63" s="3" t="s">
        <v>76</v>
      </c>
      <c r="C63" s="4" t="s">
        <v>29</v>
      </c>
      <c r="D63" s="4" t="s">
        <v>91</v>
      </c>
      <c r="E63" s="27"/>
      <c r="F63" s="7" t="s">
        <v>11</v>
      </c>
      <c r="G63" s="54"/>
    </row>
    <row r="64" spans="1:7" x14ac:dyDescent="0.25">
      <c r="A64" s="3">
        <v>19</v>
      </c>
      <c r="B64" s="3" t="s">
        <v>77</v>
      </c>
      <c r="C64" s="4" t="s">
        <v>35</v>
      </c>
      <c r="D64" s="4">
        <v>250</v>
      </c>
      <c r="E64" s="27">
        <v>500</v>
      </c>
      <c r="F64" s="7" t="s">
        <v>11</v>
      </c>
      <c r="G64" s="54"/>
    </row>
    <row r="65" spans="1:7" x14ac:dyDescent="0.25">
      <c r="A65" s="10">
        <v>20</v>
      </c>
      <c r="B65" s="3" t="s">
        <v>78</v>
      </c>
      <c r="C65" s="4" t="s">
        <v>34</v>
      </c>
      <c r="D65" s="4"/>
      <c r="E65" s="27">
        <v>1.2</v>
      </c>
      <c r="F65" s="7" t="s">
        <v>11</v>
      </c>
      <c r="G65" s="54"/>
    </row>
    <row r="66" spans="1:7" x14ac:dyDescent="0.25">
      <c r="G66" s="56"/>
    </row>
    <row r="67" spans="1:7" x14ac:dyDescent="0.25">
      <c r="B67" s="5" t="s">
        <v>12</v>
      </c>
      <c r="C67" s="4">
        <v>2</v>
      </c>
      <c r="G67" s="56"/>
    </row>
    <row r="68" spans="1:7" x14ac:dyDescent="0.25">
      <c r="B68" s="5" t="s">
        <v>13</v>
      </c>
      <c r="C68" s="57"/>
      <c r="G68" s="56"/>
    </row>
    <row r="69" spans="1:7" x14ac:dyDescent="0.25">
      <c r="B69" s="5" t="s">
        <v>14</v>
      </c>
      <c r="C69" s="44">
        <f>ROUND(C67*C68,2)</f>
        <v>0</v>
      </c>
      <c r="G69" s="56"/>
    </row>
    <row r="70" spans="1:7" x14ac:dyDescent="0.25">
      <c r="B70" s="5" t="s">
        <v>15</v>
      </c>
      <c r="C70" s="44">
        <f>ROUND(C69*L8,2)</f>
        <v>0</v>
      </c>
      <c r="G70" s="56"/>
    </row>
    <row r="71" spans="1:7" x14ac:dyDescent="0.25">
      <c r="B71" s="6" t="s">
        <v>16</v>
      </c>
      <c r="C71" s="44">
        <f>ROUND(C69*(1+L8),2)</f>
        <v>0</v>
      </c>
      <c r="G71" s="56"/>
    </row>
    <row r="72" spans="1:7" x14ac:dyDescent="0.25">
      <c r="G72" s="56"/>
    </row>
    <row r="73" spans="1:7" x14ac:dyDescent="0.25">
      <c r="G73" s="56"/>
    </row>
    <row r="74" spans="1:7" x14ac:dyDescent="0.25">
      <c r="G74" s="56"/>
    </row>
    <row r="75" spans="1:7" ht="30" customHeight="1" x14ac:dyDescent="0.25">
      <c r="B75" s="14" t="s">
        <v>484</v>
      </c>
      <c r="G75" s="53" t="s">
        <v>20</v>
      </c>
    </row>
    <row r="76" spans="1:7" x14ac:dyDescent="0.25">
      <c r="A76" s="62" t="s">
        <v>4</v>
      </c>
      <c r="B76" s="62" t="s">
        <v>5</v>
      </c>
      <c r="C76" s="65" t="s">
        <v>6</v>
      </c>
      <c r="D76" s="1"/>
      <c r="E76" s="32" t="s">
        <v>7</v>
      </c>
      <c r="F76" s="2"/>
      <c r="G76" s="68" t="s">
        <v>21</v>
      </c>
    </row>
    <row r="77" spans="1:7" x14ac:dyDescent="0.25">
      <c r="A77" s="63"/>
      <c r="B77" s="63"/>
      <c r="C77" s="66"/>
      <c r="D77" s="62" t="s">
        <v>8</v>
      </c>
      <c r="E77" s="62" t="s">
        <v>9</v>
      </c>
      <c r="F77" s="65" t="s">
        <v>10</v>
      </c>
      <c r="G77" s="69"/>
    </row>
    <row r="78" spans="1:7" ht="29.25" customHeight="1" x14ac:dyDescent="0.25">
      <c r="A78" s="64"/>
      <c r="B78" s="64"/>
      <c r="C78" s="67"/>
      <c r="D78" s="64"/>
      <c r="E78" s="64"/>
      <c r="F78" s="67"/>
      <c r="G78" s="70"/>
    </row>
    <row r="79" spans="1:7" x14ac:dyDescent="0.25">
      <c r="A79" s="3">
        <v>1</v>
      </c>
      <c r="B79" s="3" t="s">
        <v>111</v>
      </c>
      <c r="C79" s="4" t="s">
        <v>33</v>
      </c>
      <c r="D79" s="4">
        <v>18</v>
      </c>
      <c r="E79" s="27"/>
      <c r="F79" s="7" t="s">
        <v>11</v>
      </c>
      <c r="G79" s="54"/>
    </row>
    <row r="80" spans="1:7" x14ac:dyDescent="0.25">
      <c r="A80" s="10">
        <v>2</v>
      </c>
      <c r="B80" s="10" t="s">
        <v>31</v>
      </c>
      <c r="C80" s="11" t="s">
        <v>32</v>
      </c>
      <c r="D80" s="11">
        <v>400</v>
      </c>
      <c r="E80" s="30"/>
      <c r="F80" s="7" t="s">
        <v>11</v>
      </c>
      <c r="G80" s="55"/>
    </row>
    <row r="81" spans="1:7" x14ac:dyDescent="0.25">
      <c r="A81" s="3">
        <v>3</v>
      </c>
      <c r="B81" s="25" t="s">
        <v>112</v>
      </c>
      <c r="C81" s="4" t="s">
        <v>54</v>
      </c>
      <c r="D81" s="4" t="s">
        <v>93</v>
      </c>
      <c r="E81" s="27"/>
      <c r="F81" s="12" t="s">
        <v>11</v>
      </c>
      <c r="G81" s="54"/>
    </row>
    <row r="82" spans="1:7" x14ac:dyDescent="0.25">
      <c r="A82" s="10">
        <v>4</v>
      </c>
      <c r="B82" s="10" t="s">
        <v>113</v>
      </c>
      <c r="C82" s="4" t="s">
        <v>92</v>
      </c>
      <c r="D82" s="4" t="s">
        <v>94</v>
      </c>
      <c r="E82" s="27"/>
      <c r="F82" s="7" t="s">
        <v>11</v>
      </c>
      <c r="G82" s="54"/>
    </row>
    <row r="83" spans="1:7" x14ac:dyDescent="0.25">
      <c r="A83" s="3">
        <v>5</v>
      </c>
      <c r="B83" s="25" t="s">
        <v>114</v>
      </c>
      <c r="C83" s="4" t="s">
        <v>29</v>
      </c>
      <c r="D83" s="4" t="s">
        <v>95</v>
      </c>
      <c r="E83" s="27"/>
      <c r="F83" s="7" t="s">
        <v>11</v>
      </c>
      <c r="G83" s="54"/>
    </row>
    <row r="84" spans="1:7" x14ac:dyDescent="0.25">
      <c r="A84" s="10">
        <v>6</v>
      </c>
      <c r="B84" s="3" t="s">
        <v>115</v>
      </c>
      <c r="C84" s="4" t="s">
        <v>34</v>
      </c>
      <c r="D84" s="4"/>
      <c r="E84" s="27">
        <v>3.5</v>
      </c>
      <c r="F84" s="7" t="s">
        <v>11</v>
      </c>
      <c r="G84" s="54"/>
    </row>
    <row r="85" spans="1:7" x14ac:dyDescent="0.25">
      <c r="A85" s="3">
        <v>7</v>
      </c>
      <c r="B85" s="3" t="s">
        <v>110</v>
      </c>
      <c r="C85" s="4" t="s">
        <v>33</v>
      </c>
      <c r="D85" s="4">
        <v>18</v>
      </c>
      <c r="E85" s="27"/>
      <c r="F85" s="7" t="s">
        <v>11</v>
      </c>
      <c r="G85" s="54"/>
    </row>
    <row r="86" spans="1:7" x14ac:dyDescent="0.25">
      <c r="A86" s="10">
        <v>8</v>
      </c>
      <c r="B86" s="10" t="s">
        <v>96</v>
      </c>
      <c r="C86" s="4" t="s">
        <v>32</v>
      </c>
      <c r="D86" s="4">
        <v>460</v>
      </c>
      <c r="E86" s="27"/>
      <c r="F86" s="7" t="s">
        <v>11</v>
      </c>
      <c r="G86" s="54"/>
    </row>
    <row r="87" spans="1:7" x14ac:dyDescent="0.25">
      <c r="A87" s="3">
        <v>9</v>
      </c>
      <c r="B87" s="3" t="s">
        <v>97</v>
      </c>
      <c r="C87" s="4" t="s">
        <v>29</v>
      </c>
      <c r="D87" s="4">
        <v>1.5</v>
      </c>
      <c r="E87" s="27">
        <v>13</v>
      </c>
      <c r="F87" s="7" t="s">
        <v>11</v>
      </c>
      <c r="G87" s="54"/>
    </row>
    <row r="88" spans="1:7" x14ac:dyDescent="0.25">
      <c r="A88" s="10">
        <v>10</v>
      </c>
      <c r="B88" s="3" t="s">
        <v>98</v>
      </c>
      <c r="C88" s="4" t="s">
        <v>54</v>
      </c>
      <c r="D88" s="4" t="s">
        <v>99</v>
      </c>
      <c r="E88" s="27"/>
      <c r="F88" s="7" t="s">
        <v>11</v>
      </c>
      <c r="G88" s="54"/>
    </row>
    <row r="89" spans="1:7" x14ac:dyDescent="0.25">
      <c r="A89" s="3">
        <v>11</v>
      </c>
      <c r="B89" s="3" t="s">
        <v>100</v>
      </c>
      <c r="C89" s="4" t="s">
        <v>54</v>
      </c>
      <c r="D89" s="4" t="s">
        <v>101</v>
      </c>
      <c r="E89" s="27"/>
      <c r="F89" s="7" t="s">
        <v>11</v>
      </c>
      <c r="G89" s="54"/>
    </row>
    <row r="90" spans="1:7" x14ac:dyDescent="0.25">
      <c r="A90" s="10">
        <v>12</v>
      </c>
      <c r="B90" s="3" t="s">
        <v>102</v>
      </c>
      <c r="C90" s="4" t="s">
        <v>92</v>
      </c>
      <c r="D90" s="4" t="s">
        <v>103</v>
      </c>
      <c r="E90" s="27"/>
      <c r="F90" s="7" t="s">
        <v>11</v>
      </c>
      <c r="G90" s="54"/>
    </row>
    <row r="91" spans="1:7" x14ac:dyDescent="0.25">
      <c r="A91" s="3">
        <v>13</v>
      </c>
      <c r="B91" s="3" t="s">
        <v>104</v>
      </c>
      <c r="C91" s="4" t="s">
        <v>105</v>
      </c>
      <c r="D91" s="4">
        <v>70</v>
      </c>
      <c r="E91" s="27"/>
      <c r="F91" s="7" t="s">
        <v>11</v>
      </c>
      <c r="G91" s="54"/>
    </row>
    <row r="92" spans="1:7" x14ac:dyDescent="0.25">
      <c r="A92" s="10">
        <v>14</v>
      </c>
      <c r="B92" s="3" t="s">
        <v>106</v>
      </c>
      <c r="C92" s="4" t="s">
        <v>105</v>
      </c>
      <c r="D92" s="4">
        <v>27</v>
      </c>
      <c r="E92" s="27"/>
      <c r="F92" s="7" t="s">
        <v>11</v>
      </c>
      <c r="G92" s="54"/>
    </row>
    <row r="93" spans="1:7" x14ac:dyDescent="0.25">
      <c r="A93" s="3">
        <v>15</v>
      </c>
      <c r="B93" s="3" t="s">
        <v>107</v>
      </c>
      <c r="C93" s="4" t="s">
        <v>29</v>
      </c>
      <c r="D93" s="4" t="s">
        <v>108</v>
      </c>
      <c r="E93" s="27"/>
      <c r="F93" s="7" t="s">
        <v>11</v>
      </c>
      <c r="G93" s="54"/>
    </row>
    <row r="94" spans="1:7" x14ac:dyDescent="0.25">
      <c r="A94" s="10">
        <v>16</v>
      </c>
      <c r="B94" s="3" t="s">
        <v>109</v>
      </c>
      <c r="C94" s="4" t="s">
        <v>34</v>
      </c>
      <c r="D94" s="4"/>
      <c r="E94" s="27">
        <v>1.5</v>
      </c>
      <c r="F94" s="7" t="s">
        <v>11</v>
      </c>
      <c r="G94" s="54"/>
    </row>
    <row r="95" spans="1:7" x14ac:dyDescent="0.25">
      <c r="A95" s="3">
        <v>17</v>
      </c>
      <c r="B95" s="10" t="s">
        <v>124</v>
      </c>
      <c r="C95" s="4" t="s">
        <v>33</v>
      </c>
      <c r="D95" s="4">
        <v>18</v>
      </c>
      <c r="E95" s="27"/>
      <c r="F95" s="7" t="s">
        <v>11</v>
      </c>
      <c r="G95" s="54"/>
    </row>
    <row r="96" spans="1:7" x14ac:dyDescent="0.25">
      <c r="A96" s="10">
        <v>18</v>
      </c>
      <c r="B96" s="3" t="s">
        <v>116</v>
      </c>
      <c r="C96" s="4" t="s">
        <v>32</v>
      </c>
      <c r="D96" s="4">
        <v>900</v>
      </c>
      <c r="E96" s="27"/>
      <c r="F96" s="7" t="s">
        <v>11</v>
      </c>
      <c r="G96" s="54"/>
    </row>
    <row r="97" spans="1:7" x14ac:dyDescent="0.25">
      <c r="A97" s="3">
        <v>19</v>
      </c>
      <c r="B97" s="3" t="s">
        <v>117</v>
      </c>
      <c r="C97" s="4" t="s">
        <v>54</v>
      </c>
      <c r="D97" s="4">
        <v>8500</v>
      </c>
      <c r="E97" s="27"/>
      <c r="F97" s="7" t="s">
        <v>11</v>
      </c>
      <c r="G97" s="54"/>
    </row>
    <row r="98" spans="1:7" x14ac:dyDescent="0.25">
      <c r="A98" s="10">
        <v>20</v>
      </c>
      <c r="B98" s="3" t="s">
        <v>118</v>
      </c>
      <c r="C98" s="4" t="s">
        <v>29</v>
      </c>
      <c r="D98" s="4">
        <v>125</v>
      </c>
      <c r="E98" s="27"/>
      <c r="F98" s="7" t="s">
        <v>11</v>
      </c>
      <c r="G98" s="54"/>
    </row>
    <row r="99" spans="1:7" x14ac:dyDescent="0.25">
      <c r="A99" s="10">
        <v>21</v>
      </c>
      <c r="B99" s="3" t="s">
        <v>119</v>
      </c>
      <c r="C99" s="4" t="s">
        <v>120</v>
      </c>
      <c r="D99" s="4" t="s">
        <v>121</v>
      </c>
      <c r="E99" s="27"/>
      <c r="F99" s="7" t="s">
        <v>11</v>
      </c>
      <c r="G99" s="54"/>
    </row>
    <row r="100" spans="1:7" x14ac:dyDescent="0.25">
      <c r="A100" s="3">
        <v>22</v>
      </c>
      <c r="B100" s="3" t="s">
        <v>122</v>
      </c>
      <c r="C100" s="4" t="s">
        <v>29</v>
      </c>
      <c r="D100" s="4">
        <v>300</v>
      </c>
      <c r="E100" s="27"/>
      <c r="F100" s="7" t="s">
        <v>11</v>
      </c>
      <c r="G100" s="54"/>
    </row>
    <row r="101" spans="1:7" x14ac:dyDescent="0.25">
      <c r="A101" s="10">
        <v>23</v>
      </c>
      <c r="B101" s="3" t="s">
        <v>123</v>
      </c>
      <c r="C101" s="4" t="s">
        <v>38</v>
      </c>
      <c r="D101" s="4">
        <v>12.5</v>
      </c>
      <c r="E101" s="27"/>
      <c r="F101" s="7" t="s">
        <v>11</v>
      </c>
      <c r="G101" s="54"/>
    </row>
    <row r="102" spans="1:7" x14ac:dyDescent="0.25">
      <c r="A102" s="3">
        <v>24</v>
      </c>
      <c r="B102" s="3" t="s">
        <v>109</v>
      </c>
      <c r="C102" s="4" t="s">
        <v>34</v>
      </c>
      <c r="E102" s="27">
        <v>2</v>
      </c>
      <c r="F102" s="7" t="s">
        <v>11</v>
      </c>
      <c r="G102" s="54"/>
    </row>
    <row r="103" spans="1:7" x14ac:dyDescent="0.25">
      <c r="A103" s="10">
        <v>25</v>
      </c>
      <c r="B103" s="23" t="s">
        <v>125</v>
      </c>
      <c r="C103" s="4" t="s">
        <v>33</v>
      </c>
      <c r="D103" s="4">
        <v>18</v>
      </c>
      <c r="E103" s="27"/>
      <c r="F103" s="7" t="s">
        <v>11</v>
      </c>
      <c r="G103" s="54"/>
    </row>
    <row r="104" spans="1:7" x14ac:dyDescent="0.25">
      <c r="A104" s="3">
        <v>26</v>
      </c>
      <c r="B104" s="10" t="s">
        <v>126</v>
      </c>
      <c r="C104" s="4" t="s">
        <v>32</v>
      </c>
      <c r="D104" s="17">
        <v>400</v>
      </c>
      <c r="E104" s="27"/>
      <c r="F104" s="7" t="s">
        <v>11</v>
      </c>
      <c r="G104" s="54"/>
    </row>
    <row r="105" spans="1:7" x14ac:dyDescent="0.25">
      <c r="A105" s="10">
        <v>27</v>
      </c>
      <c r="B105" s="3" t="s">
        <v>127</v>
      </c>
      <c r="C105" s="4" t="s">
        <v>105</v>
      </c>
      <c r="D105" s="4">
        <v>205</v>
      </c>
      <c r="E105" s="27"/>
      <c r="F105" s="7" t="s">
        <v>11</v>
      </c>
      <c r="G105" s="54"/>
    </row>
    <row r="106" spans="1:7" x14ac:dyDescent="0.25">
      <c r="A106" s="3">
        <v>28</v>
      </c>
      <c r="B106" s="3" t="s">
        <v>98</v>
      </c>
      <c r="C106" s="4" t="s">
        <v>54</v>
      </c>
      <c r="D106" s="4" t="s">
        <v>128</v>
      </c>
      <c r="E106" s="27"/>
      <c r="F106" s="7" t="s">
        <v>11</v>
      </c>
      <c r="G106" s="54"/>
    </row>
    <row r="107" spans="1:7" x14ac:dyDescent="0.25">
      <c r="A107" s="10">
        <v>29</v>
      </c>
      <c r="B107" s="3" t="s">
        <v>100</v>
      </c>
      <c r="C107" s="4" t="s">
        <v>54</v>
      </c>
      <c r="D107" s="4" t="s">
        <v>129</v>
      </c>
      <c r="E107" s="27"/>
      <c r="F107" s="7" t="s">
        <v>11</v>
      </c>
      <c r="G107" s="54"/>
    </row>
    <row r="108" spans="1:7" x14ac:dyDescent="0.25">
      <c r="A108" s="3">
        <v>30</v>
      </c>
      <c r="B108" s="3" t="s">
        <v>130</v>
      </c>
      <c r="C108" s="4" t="s">
        <v>54</v>
      </c>
      <c r="D108" s="4" t="s">
        <v>131</v>
      </c>
      <c r="E108" s="27"/>
      <c r="F108" s="7" t="s">
        <v>11</v>
      </c>
      <c r="G108" s="54"/>
    </row>
    <row r="109" spans="1:7" x14ac:dyDescent="0.25">
      <c r="A109" s="10">
        <v>31</v>
      </c>
      <c r="B109" s="3" t="s">
        <v>102</v>
      </c>
      <c r="C109" s="4" t="s">
        <v>92</v>
      </c>
      <c r="D109" s="4" t="s">
        <v>132</v>
      </c>
      <c r="E109" s="27"/>
      <c r="F109" s="7" t="s">
        <v>11</v>
      </c>
      <c r="G109" s="54"/>
    </row>
    <row r="110" spans="1:7" x14ac:dyDescent="0.25">
      <c r="A110" s="3">
        <v>32</v>
      </c>
      <c r="B110" s="3" t="s">
        <v>133</v>
      </c>
      <c r="C110" s="4" t="s">
        <v>134</v>
      </c>
      <c r="D110" s="4" t="s">
        <v>135</v>
      </c>
      <c r="E110" s="27"/>
      <c r="F110" s="7" t="s">
        <v>11</v>
      </c>
      <c r="G110" s="54"/>
    </row>
    <row r="111" spans="1:7" x14ac:dyDescent="0.25">
      <c r="A111" s="10">
        <v>33</v>
      </c>
      <c r="B111" s="3" t="s">
        <v>109</v>
      </c>
      <c r="C111" s="4" t="s">
        <v>34</v>
      </c>
      <c r="D111" s="4"/>
      <c r="E111" s="27">
        <v>1.6</v>
      </c>
      <c r="F111" s="7" t="s">
        <v>11</v>
      </c>
      <c r="G111" s="54"/>
    </row>
    <row r="112" spans="1:7" x14ac:dyDescent="0.25">
      <c r="G112" s="56"/>
    </row>
    <row r="113" spans="1:7" x14ac:dyDescent="0.25">
      <c r="B113" s="5" t="s">
        <v>12</v>
      </c>
      <c r="C113" s="4">
        <v>4</v>
      </c>
      <c r="G113" s="56"/>
    </row>
    <row r="114" spans="1:7" x14ac:dyDescent="0.25">
      <c r="B114" s="5" t="s">
        <v>13</v>
      </c>
      <c r="C114" s="57"/>
      <c r="G114" s="56"/>
    </row>
    <row r="115" spans="1:7" x14ac:dyDescent="0.25">
      <c r="B115" s="5" t="s">
        <v>14</v>
      </c>
      <c r="C115" s="44">
        <f>ROUND(C113*C114,2)</f>
        <v>0</v>
      </c>
      <c r="G115" s="56"/>
    </row>
    <row r="116" spans="1:7" x14ac:dyDescent="0.25">
      <c r="B116" s="5" t="s">
        <v>15</v>
      </c>
      <c r="C116" s="44">
        <f>ROUND(C115*L8,2)</f>
        <v>0</v>
      </c>
      <c r="G116" s="56"/>
    </row>
    <row r="117" spans="1:7" x14ac:dyDescent="0.25">
      <c r="B117" s="6" t="s">
        <v>16</v>
      </c>
      <c r="C117" s="44">
        <f>ROUND(C115*(1+L8),2)</f>
        <v>0</v>
      </c>
      <c r="G117" s="56"/>
    </row>
    <row r="118" spans="1:7" x14ac:dyDescent="0.25">
      <c r="G118" s="56"/>
    </row>
    <row r="119" spans="1:7" x14ac:dyDescent="0.25">
      <c r="G119" s="56"/>
    </row>
    <row r="120" spans="1:7" x14ac:dyDescent="0.25">
      <c r="G120" s="56"/>
    </row>
    <row r="121" spans="1:7" ht="30" customHeight="1" x14ac:dyDescent="0.25">
      <c r="B121" s="14" t="s">
        <v>485</v>
      </c>
      <c r="G121" s="53" t="s">
        <v>20</v>
      </c>
    </row>
    <row r="122" spans="1:7" x14ac:dyDescent="0.25">
      <c r="A122" s="62" t="s">
        <v>4</v>
      </c>
      <c r="B122" s="62" t="s">
        <v>5</v>
      </c>
      <c r="C122" s="65" t="s">
        <v>6</v>
      </c>
      <c r="D122" s="1"/>
      <c r="E122" s="32" t="s">
        <v>7</v>
      </c>
      <c r="F122" s="2"/>
      <c r="G122" s="68" t="s">
        <v>21</v>
      </c>
    </row>
    <row r="123" spans="1:7" x14ac:dyDescent="0.25">
      <c r="A123" s="63"/>
      <c r="B123" s="63"/>
      <c r="C123" s="66"/>
      <c r="D123" s="62" t="s">
        <v>8</v>
      </c>
      <c r="E123" s="62" t="s">
        <v>9</v>
      </c>
      <c r="F123" s="65" t="s">
        <v>10</v>
      </c>
      <c r="G123" s="69"/>
    </row>
    <row r="124" spans="1:7" ht="29.25" customHeight="1" x14ac:dyDescent="0.25">
      <c r="A124" s="64"/>
      <c r="B124" s="64"/>
      <c r="C124" s="67"/>
      <c r="D124" s="64"/>
      <c r="E124" s="64"/>
      <c r="F124" s="67"/>
      <c r="G124" s="70"/>
    </row>
    <row r="125" spans="1:7" x14ac:dyDescent="0.25">
      <c r="A125" s="3">
        <v>1</v>
      </c>
      <c r="B125" s="3" t="s">
        <v>523</v>
      </c>
      <c r="C125" s="4"/>
      <c r="D125" s="18" t="s">
        <v>520</v>
      </c>
      <c r="E125" s="27"/>
      <c r="F125" s="7" t="s">
        <v>11</v>
      </c>
      <c r="G125" s="54"/>
    </row>
    <row r="126" spans="1:7" x14ac:dyDescent="0.25">
      <c r="A126" s="3">
        <v>2</v>
      </c>
      <c r="B126" s="3" t="s">
        <v>524</v>
      </c>
      <c r="C126" s="4"/>
      <c r="D126" s="18"/>
      <c r="E126" s="27"/>
      <c r="F126" s="7" t="s">
        <v>11</v>
      </c>
      <c r="G126" s="54"/>
    </row>
    <row r="127" spans="1:7" x14ac:dyDescent="0.25">
      <c r="A127" s="3">
        <v>3</v>
      </c>
      <c r="B127" s="3" t="s">
        <v>525</v>
      </c>
      <c r="C127" s="4"/>
      <c r="D127" s="18"/>
      <c r="E127" s="27"/>
      <c r="F127" s="7" t="s">
        <v>11</v>
      </c>
      <c r="G127" s="54"/>
    </row>
    <row r="128" spans="1:7" x14ac:dyDescent="0.25">
      <c r="A128" s="10">
        <v>4</v>
      </c>
      <c r="B128" s="10" t="s">
        <v>136</v>
      </c>
      <c r="C128" s="11" t="s">
        <v>28</v>
      </c>
      <c r="D128" s="35">
        <v>7</v>
      </c>
      <c r="E128" s="30"/>
      <c r="F128" s="7" t="s">
        <v>11</v>
      </c>
      <c r="G128" s="55"/>
    </row>
    <row r="129" spans="1:7" x14ac:dyDescent="0.25">
      <c r="A129" s="3">
        <v>5</v>
      </c>
      <c r="B129" s="3" t="s">
        <v>526</v>
      </c>
      <c r="C129" s="4" t="s">
        <v>28</v>
      </c>
      <c r="D129" s="4">
        <v>300</v>
      </c>
      <c r="E129" s="27"/>
      <c r="F129" s="7" t="s">
        <v>11</v>
      </c>
      <c r="G129" s="54"/>
    </row>
    <row r="130" spans="1:7" x14ac:dyDescent="0.25">
      <c r="G130" s="56"/>
    </row>
    <row r="131" spans="1:7" x14ac:dyDescent="0.25">
      <c r="B131" s="5" t="s">
        <v>12</v>
      </c>
      <c r="C131" s="4">
        <v>1</v>
      </c>
      <c r="G131" s="56"/>
    </row>
    <row r="132" spans="1:7" x14ac:dyDescent="0.25">
      <c r="B132" s="5" t="s">
        <v>13</v>
      </c>
      <c r="C132" s="57"/>
      <c r="G132" s="56"/>
    </row>
    <row r="133" spans="1:7" x14ac:dyDescent="0.25">
      <c r="B133" s="5" t="s">
        <v>14</v>
      </c>
      <c r="C133" s="44">
        <f>ROUND(C131*C132,2)</f>
        <v>0</v>
      </c>
      <c r="G133" s="56"/>
    </row>
    <row r="134" spans="1:7" x14ac:dyDescent="0.25">
      <c r="B134" s="5" t="s">
        <v>15</v>
      </c>
      <c r="C134" s="44">
        <f>ROUND(C133*L8,2)</f>
        <v>0</v>
      </c>
      <c r="G134" s="56"/>
    </row>
    <row r="135" spans="1:7" x14ac:dyDescent="0.25">
      <c r="B135" s="6" t="s">
        <v>16</v>
      </c>
      <c r="C135" s="44">
        <f>ROUND(C133*(1+L8),2)</f>
        <v>0</v>
      </c>
      <c r="G135" s="56"/>
    </row>
    <row r="136" spans="1:7" x14ac:dyDescent="0.25">
      <c r="G136" s="56"/>
    </row>
    <row r="137" spans="1:7" x14ac:dyDescent="0.25">
      <c r="G137" s="56"/>
    </row>
    <row r="138" spans="1:7" x14ac:dyDescent="0.25">
      <c r="G138" s="56"/>
    </row>
    <row r="139" spans="1:7" ht="30" customHeight="1" x14ac:dyDescent="0.25">
      <c r="B139" s="14" t="s">
        <v>486</v>
      </c>
      <c r="G139" s="53" t="s">
        <v>20</v>
      </c>
    </row>
    <row r="140" spans="1:7" x14ac:dyDescent="0.25">
      <c r="A140" s="62" t="s">
        <v>4</v>
      </c>
      <c r="B140" s="62" t="s">
        <v>5</v>
      </c>
      <c r="C140" s="65" t="s">
        <v>6</v>
      </c>
      <c r="D140" s="1"/>
      <c r="E140" s="32" t="s">
        <v>7</v>
      </c>
      <c r="F140" s="2"/>
      <c r="G140" s="68" t="s">
        <v>21</v>
      </c>
    </row>
    <row r="141" spans="1:7" x14ac:dyDescent="0.25">
      <c r="A141" s="63"/>
      <c r="B141" s="63"/>
      <c r="C141" s="66"/>
      <c r="D141" s="62" t="s">
        <v>8</v>
      </c>
      <c r="E141" s="62" t="s">
        <v>9</v>
      </c>
      <c r="F141" s="65" t="s">
        <v>10</v>
      </c>
      <c r="G141" s="69"/>
    </row>
    <row r="142" spans="1:7" ht="29.25" customHeight="1" x14ac:dyDescent="0.25">
      <c r="A142" s="64"/>
      <c r="B142" s="64"/>
      <c r="C142" s="67"/>
      <c r="D142" s="64"/>
      <c r="E142" s="64"/>
      <c r="F142" s="67"/>
      <c r="G142" s="70"/>
    </row>
    <row r="143" spans="1:7" x14ac:dyDescent="0.25">
      <c r="A143" s="3">
        <v>1</v>
      </c>
      <c r="B143" s="3" t="s">
        <v>527</v>
      </c>
      <c r="C143" s="4"/>
      <c r="D143" s="22" t="s">
        <v>520</v>
      </c>
      <c r="E143" s="27"/>
      <c r="F143" s="7" t="s">
        <v>11</v>
      </c>
      <c r="G143" s="54"/>
    </row>
    <row r="144" spans="1:7" x14ac:dyDescent="0.25">
      <c r="A144" s="3">
        <v>2</v>
      </c>
      <c r="B144" s="3" t="s">
        <v>529</v>
      </c>
      <c r="C144" s="4"/>
      <c r="D144" s="22"/>
      <c r="E144" s="27"/>
      <c r="F144" s="7" t="s">
        <v>11</v>
      </c>
      <c r="G144" s="54"/>
    </row>
    <row r="145" spans="1:7" x14ac:dyDescent="0.25">
      <c r="A145" s="3">
        <v>3</v>
      </c>
      <c r="B145" s="3" t="s">
        <v>528</v>
      </c>
      <c r="C145" s="4"/>
      <c r="D145" s="22"/>
      <c r="E145" s="27"/>
      <c r="F145" s="7" t="s">
        <v>11</v>
      </c>
      <c r="G145" s="54"/>
    </row>
    <row r="146" spans="1:7" x14ac:dyDescent="0.25">
      <c r="A146" s="3">
        <v>4</v>
      </c>
      <c r="B146" s="3" t="s">
        <v>525</v>
      </c>
      <c r="C146" s="4"/>
      <c r="D146" s="22"/>
      <c r="E146" s="27"/>
      <c r="F146" s="7" t="s">
        <v>11</v>
      </c>
      <c r="G146" s="54"/>
    </row>
    <row r="147" spans="1:7" x14ac:dyDescent="0.25">
      <c r="A147" s="10">
        <v>5</v>
      </c>
      <c r="B147" s="10" t="s">
        <v>136</v>
      </c>
      <c r="C147" s="11"/>
      <c r="D147" s="11">
        <v>7</v>
      </c>
      <c r="E147" s="30"/>
      <c r="F147" s="7" t="s">
        <v>11</v>
      </c>
      <c r="G147" s="55"/>
    </row>
    <row r="148" spans="1:7" x14ac:dyDescent="0.25">
      <c r="A148" s="10">
        <v>6</v>
      </c>
      <c r="B148" s="3" t="s">
        <v>526</v>
      </c>
      <c r="C148" s="4" t="s">
        <v>28</v>
      </c>
      <c r="D148" s="4">
        <v>280</v>
      </c>
      <c r="E148" s="27"/>
      <c r="F148" s="7" t="s">
        <v>11</v>
      </c>
      <c r="G148" s="54"/>
    </row>
    <row r="149" spans="1:7" x14ac:dyDescent="0.25">
      <c r="G149" s="56"/>
    </row>
    <row r="150" spans="1:7" x14ac:dyDescent="0.25">
      <c r="B150" s="5" t="s">
        <v>12</v>
      </c>
      <c r="C150" s="4">
        <v>3</v>
      </c>
      <c r="G150" s="56"/>
    </row>
    <row r="151" spans="1:7" x14ac:dyDescent="0.25">
      <c r="B151" s="5" t="s">
        <v>13</v>
      </c>
      <c r="C151" s="57"/>
      <c r="G151" s="56"/>
    </row>
    <row r="152" spans="1:7" x14ac:dyDescent="0.25">
      <c r="B152" s="5" t="s">
        <v>14</v>
      </c>
      <c r="C152" s="44">
        <f>ROUND(C150*C151,2)</f>
        <v>0</v>
      </c>
      <c r="G152" s="56"/>
    </row>
    <row r="153" spans="1:7" x14ac:dyDescent="0.25">
      <c r="B153" s="5" t="s">
        <v>15</v>
      </c>
      <c r="C153" s="44">
        <f>ROUND(C152*L8,2)</f>
        <v>0</v>
      </c>
      <c r="G153" s="56"/>
    </row>
    <row r="154" spans="1:7" x14ac:dyDescent="0.25">
      <c r="B154" s="6" t="s">
        <v>16</v>
      </c>
      <c r="C154" s="44">
        <f>ROUND(C152*(1+L8),2)</f>
        <v>0</v>
      </c>
      <c r="G154" s="56"/>
    </row>
    <row r="155" spans="1:7" x14ac:dyDescent="0.25">
      <c r="G155" s="56"/>
    </row>
    <row r="156" spans="1:7" x14ac:dyDescent="0.25">
      <c r="G156" s="56"/>
    </row>
    <row r="157" spans="1:7" x14ac:dyDescent="0.25">
      <c r="G157" s="56"/>
    </row>
    <row r="158" spans="1:7" ht="30" customHeight="1" x14ac:dyDescent="0.25">
      <c r="B158" s="14" t="s">
        <v>487</v>
      </c>
      <c r="G158" s="53" t="s">
        <v>20</v>
      </c>
    </row>
    <row r="159" spans="1:7" x14ac:dyDescent="0.25">
      <c r="A159" s="62" t="s">
        <v>4</v>
      </c>
      <c r="B159" s="62" t="s">
        <v>5</v>
      </c>
      <c r="C159" s="65" t="s">
        <v>6</v>
      </c>
      <c r="D159" s="1"/>
      <c r="E159" s="32" t="s">
        <v>7</v>
      </c>
      <c r="F159" s="2"/>
      <c r="G159" s="68" t="s">
        <v>21</v>
      </c>
    </row>
    <row r="160" spans="1:7" x14ac:dyDescent="0.25">
      <c r="A160" s="63"/>
      <c r="B160" s="63"/>
      <c r="C160" s="66"/>
      <c r="D160" s="62" t="s">
        <v>8</v>
      </c>
      <c r="E160" s="62" t="s">
        <v>9</v>
      </c>
      <c r="F160" s="65" t="s">
        <v>10</v>
      </c>
      <c r="G160" s="69"/>
    </row>
    <row r="161" spans="1:7" ht="29.25" customHeight="1" x14ac:dyDescent="0.25">
      <c r="A161" s="64"/>
      <c r="B161" s="64"/>
      <c r="C161" s="67"/>
      <c r="D161" s="64"/>
      <c r="E161" s="64"/>
      <c r="F161" s="67"/>
      <c r="G161" s="70"/>
    </row>
    <row r="162" spans="1:7" x14ac:dyDescent="0.25">
      <c r="A162" s="3">
        <v>1</v>
      </c>
      <c r="B162" s="3" t="s">
        <v>138</v>
      </c>
      <c r="C162" s="4" t="s">
        <v>38</v>
      </c>
      <c r="D162" s="4" t="s">
        <v>522</v>
      </c>
      <c r="E162" s="27"/>
      <c r="F162" s="7" t="s">
        <v>11</v>
      </c>
      <c r="G162" s="54"/>
    </row>
    <row r="163" spans="1:7" x14ac:dyDescent="0.25">
      <c r="A163" s="10">
        <v>2</v>
      </c>
      <c r="B163" s="10" t="s">
        <v>139</v>
      </c>
      <c r="C163" s="11" t="s">
        <v>28</v>
      </c>
      <c r="D163" s="11" t="s">
        <v>140</v>
      </c>
      <c r="E163" s="30"/>
      <c r="F163" s="7" t="s">
        <v>11</v>
      </c>
      <c r="G163" s="55"/>
    </row>
    <row r="164" spans="1:7" ht="342.75" customHeight="1" x14ac:dyDescent="0.25">
      <c r="A164" s="3">
        <v>3</v>
      </c>
      <c r="B164" s="3" t="s">
        <v>30</v>
      </c>
      <c r="C164" s="4"/>
      <c r="D164" s="22" t="s">
        <v>141</v>
      </c>
      <c r="E164" s="27"/>
      <c r="F164" s="7" t="s">
        <v>11</v>
      </c>
      <c r="G164" s="54"/>
    </row>
    <row r="165" spans="1:7" x14ac:dyDescent="0.25">
      <c r="G165" s="56"/>
    </row>
    <row r="166" spans="1:7" x14ac:dyDescent="0.25">
      <c r="B166" s="5" t="s">
        <v>12</v>
      </c>
      <c r="C166" s="4">
        <v>1</v>
      </c>
      <c r="G166" s="56"/>
    </row>
    <row r="167" spans="1:7" x14ac:dyDescent="0.25">
      <c r="B167" s="5" t="s">
        <v>13</v>
      </c>
      <c r="C167" s="57"/>
      <c r="G167" s="56"/>
    </row>
    <row r="168" spans="1:7" x14ac:dyDescent="0.25">
      <c r="B168" s="5" t="s">
        <v>14</v>
      </c>
      <c r="C168" s="44">
        <f>ROUND(C166*C167,2)</f>
        <v>0</v>
      </c>
      <c r="G168" s="56"/>
    </row>
    <row r="169" spans="1:7" x14ac:dyDescent="0.25">
      <c r="B169" s="5" t="s">
        <v>15</v>
      </c>
      <c r="C169" s="44">
        <f>ROUND(C168*L8,2)</f>
        <v>0</v>
      </c>
      <c r="G169" s="56"/>
    </row>
    <row r="170" spans="1:7" x14ac:dyDescent="0.25">
      <c r="B170" s="6" t="s">
        <v>16</v>
      </c>
      <c r="C170" s="44">
        <f>ROUND(C168*(1+L8),2)</f>
        <v>0</v>
      </c>
      <c r="G170" s="56"/>
    </row>
    <row r="171" spans="1:7" x14ac:dyDescent="0.25">
      <c r="G171" s="56"/>
    </row>
    <row r="172" spans="1:7" x14ac:dyDescent="0.25">
      <c r="G172" s="56"/>
    </row>
    <row r="173" spans="1:7" x14ac:dyDescent="0.25">
      <c r="G173" s="56"/>
    </row>
    <row r="174" spans="1:7" ht="30" customHeight="1" x14ac:dyDescent="0.25">
      <c r="B174" s="14" t="s">
        <v>488</v>
      </c>
      <c r="G174" s="53" t="s">
        <v>20</v>
      </c>
    </row>
    <row r="175" spans="1:7" x14ac:dyDescent="0.25">
      <c r="A175" s="62" t="s">
        <v>4</v>
      </c>
      <c r="B175" s="62" t="s">
        <v>5</v>
      </c>
      <c r="C175" s="65" t="s">
        <v>6</v>
      </c>
      <c r="D175" s="1"/>
      <c r="E175" s="32" t="s">
        <v>7</v>
      </c>
      <c r="F175" s="2"/>
      <c r="G175" s="68" t="s">
        <v>21</v>
      </c>
    </row>
    <row r="176" spans="1:7" x14ac:dyDescent="0.25">
      <c r="A176" s="63"/>
      <c r="B176" s="63"/>
      <c r="C176" s="66"/>
      <c r="D176" s="62" t="s">
        <v>8</v>
      </c>
      <c r="E176" s="62" t="s">
        <v>9</v>
      </c>
      <c r="F176" s="65" t="s">
        <v>10</v>
      </c>
      <c r="G176" s="69"/>
    </row>
    <row r="177" spans="1:7" ht="29.25" customHeight="1" x14ac:dyDescent="0.25">
      <c r="A177" s="64"/>
      <c r="B177" s="64"/>
      <c r="C177" s="67"/>
      <c r="D177" s="64"/>
      <c r="E177" s="64"/>
      <c r="F177" s="67"/>
      <c r="G177" s="70"/>
    </row>
    <row r="178" spans="1:7" x14ac:dyDescent="0.25">
      <c r="A178" s="3">
        <v>1</v>
      </c>
      <c r="B178" s="3" t="s">
        <v>142</v>
      </c>
      <c r="C178" s="4"/>
      <c r="D178" s="38" t="s">
        <v>536</v>
      </c>
      <c r="E178" s="27"/>
      <c r="F178" s="7" t="s">
        <v>11</v>
      </c>
      <c r="G178" s="54"/>
    </row>
    <row r="179" spans="1:7" x14ac:dyDescent="0.25">
      <c r="A179" s="10">
        <v>2</v>
      </c>
      <c r="B179" s="10" t="s">
        <v>144</v>
      </c>
      <c r="C179" s="11"/>
      <c r="D179" s="11" t="s">
        <v>145</v>
      </c>
      <c r="E179" s="30"/>
      <c r="F179" s="7" t="s">
        <v>11</v>
      </c>
      <c r="G179" s="55"/>
    </row>
    <row r="180" spans="1:7" ht="45" x14ac:dyDescent="0.25">
      <c r="A180" s="3">
        <v>3</v>
      </c>
      <c r="B180" s="3" t="s">
        <v>146</v>
      </c>
      <c r="C180" s="4"/>
      <c r="D180" s="22" t="s">
        <v>147</v>
      </c>
      <c r="E180" s="27"/>
      <c r="F180" s="12" t="s">
        <v>11</v>
      </c>
      <c r="G180" s="54"/>
    </row>
    <row r="181" spans="1:7" ht="45" x14ac:dyDescent="0.25">
      <c r="A181" s="3">
        <v>4</v>
      </c>
      <c r="B181" s="3" t="s">
        <v>148</v>
      </c>
      <c r="C181" s="4" t="s">
        <v>28</v>
      </c>
      <c r="D181" s="22" t="s">
        <v>149</v>
      </c>
      <c r="E181" s="27"/>
      <c r="F181" s="7" t="s">
        <v>11</v>
      </c>
      <c r="G181" s="54"/>
    </row>
    <row r="182" spans="1:7" x14ac:dyDescent="0.25">
      <c r="A182" s="3">
        <v>5</v>
      </c>
      <c r="B182" s="3" t="s">
        <v>150</v>
      </c>
      <c r="C182" s="4"/>
      <c r="D182" s="4"/>
      <c r="E182" s="27"/>
      <c r="F182" s="7" t="s">
        <v>11</v>
      </c>
      <c r="G182" s="54"/>
    </row>
    <row r="183" spans="1:7" x14ac:dyDescent="0.25">
      <c r="A183" s="3">
        <v>6</v>
      </c>
      <c r="B183" s="3" t="s">
        <v>151</v>
      </c>
      <c r="C183" s="4"/>
      <c r="D183" s="4"/>
      <c r="E183" s="27"/>
      <c r="F183" s="7" t="s">
        <v>11</v>
      </c>
      <c r="G183" s="54"/>
    </row>
    <row r="184" spans="1:7" x14ac:dyDescent="0.25">
      <c r="A184" s="3">
        <v>7</v>
      </c>
      <c r="B184" s="3" t="s">
        <v>152</v>
      </c>
      <c r="C184" s="4"/>
      <c r="D184" s="4"/>
      <c r="E184" s="27"/>
      <c r="F184" s="7" t="s">
        <v>11</v>
      </c>
      <c r="G184" s="56"/>
    </row>
    <row r="185" spans="1:7" x14ac:dyDescent="0.25">
      <c r="G185" s="56"/>
    </row>
    <row r="186" spans="1:7" x14ac:dyDescent="0.25">
      <c r="B186" s="5" t="s">
        <v>12</v>
      </c>
      <c r="C186" s="4">
        <v>1</v>
      </c>
      <c r="G186" s="56"/>
    </row>
    <row r="187" spans="1:7" x14ac:dyDescent="0.25">
      <c r="B187" s="5" t="s">
        <v>13</v>
      </c>
      <c r="C187" s="57"/>
      <c r="G187" s="56"/>
    </row>
    <row r="188" spans="1:7" x14ac:dyDescent="0.25">
      <c r="B188" s="5" t="s">
        <v>14</v>
      </c>
      <c r="C188" s="44">
        <f>ROUND(C186*C187,2)</f>
        <v>0</v>
      </c>
      <c r="G188" s="56"/>
    </row>
    <row r="189" spans="1:7" x14ac:dyDescent="0.25">
      <c r="B189" s="5" t="s">
        <v>15</v>
      </c>
      <c r="C189" s="44">
        <f>ROUND(C188*L8,2)</f>
        <v>0</v>
      </c>
      <c r="G189" s="56"/>
    </row>
    <row r="190" spans="1:7" x14ac:dyDescent="0.25">
      <c r="B190" s="6" t="s">
        <v>16</v>
      </c>
      <c r="C190" s="44">
        <f>ROUND(C188*(1+L8),2)</f>
        <v>0</v>
      </c>
      <c r="G190" s="56"/>
    </row>
    <row r="191" spans="1:7" x14ac:dyDescent="0.25">
      <c r="G191" s="56"/>
    </row>
    <row r="192" spans="1:7" x14ac:dyDescent="0.25">
      <c r="G192" s="56"/>
    </row>
    <row r="193" spans="1:7" x14ac:dyDescent="0.25">
      <c r="G193" s="56"/>
    </row>
    <row r="194" spans="1:7" ht="30" customHeight="1" x14ac:dyDescent="0.25">
      <c r="B194" s="14" t="s">
        <v>489</v>
      </c>
      <c r="G194" s="53" t="s">
        <v>20</v>
      </c>
    </row>
    <row r="195" spans="1:7" x14ac:dyDescent="0.25">
      <c r="A195" s="62" t="s">
        <v>4</v>
      </c>
      <c r="B195" s="62" t="s">
        <v>5</v>
      </c>
      <c r="C195" s="65" t="s">
        <v>6</v>
      </c>
      <c r="D195" s="1"/>
      <c r="E195" s="32" t="s">
        <v>7</v>
      </c>
      <c r="F195" s="2"/>
      <c r="G195" s="68" t="s">
        <v>21</v>
      </c>
    </row>
    <row r="196" spans="1:7" x14ac:dyDescent="0.25">
      <c r="A196" s="63"/>
      <c r="B196" s="63"/>
      <c r="C196" s="66"/>
      <c r="D196" s="62" t="s">
        <v>8</v>
      </c>
      <c r="E196" s="62" t="s">
        <v>9</v>
      </c>
      <c r="F196" s="65" t="s">
        <v>10</v>
      </c>
      <c r="G196" s="69"/>
    </row>
    <row r="197" spans="1:7" ht="29.25" customHeight="1" x14ac:dyDescent="0.25">
      <c r="A197" s="64"/>
      <c r="B197" s="64"/>
      <c r="C197" s="67"/>
      <c r="D197" s="64"/>
      <c r="E197" s="64"/>
      <c r="F197" s="67"/>
      <c r="G197" s="70"/>
    </row>
    <row r="198" spans="1:7" x14ac:dyDescent="0.25">
      <c r="A198" s="3">
        <v>1</v>
      </c>
      <c r="B198" s="3" t="s">
        <v>153</v>
      </c>
      <c r="C198" s="4"/>
      <c r="D198" s="4" t="s">
        <v>143</v>
      </c>
      <c r="E198" s="27"/>
      <c r="F198" s="7" t="s">
        <v>11</v>
      </c>
      <c r="G198" s="54"/>
    </row>
    <row r="199" spans="1:7" x14ac:dyDescent="0.25">
      <c r="A199" s="10">
        <v>2</v>
      </c>
      <c r="B199" s="10" t="s">
        <v>154</v>
      </c>
      <c r="C199" s="11"/>
      <c r="D199" s="11" t="s">
        <v>145</v>
      </c>
      <c r="E199" s="30"/>
      <c r="F199" s="7" t="s">
        <v>11</v>
      </c>
      <c r="G199" s="55"/>
    </row>
    <row r="200" spans="1:7" ht="60" x14ac:dyDescent="0.25">
      <c r="A200" s="10">
        <v>3</v>
      </c>
      <c r="B200" s="10" t="s">
        <v>155</v>
      </c>
      <c r="C200" s="11" t="s">
        <v>28</v>
      </c>
      <c r="D200" s="28" t="s">
        <v>156</v>
      </c>
      <c r="E200" s="30"/>
      <c r="F200" s="7" t="s">
        <v>11</v>
      </c>
      <c r="G200" s="55"/>
    </row>
    <row r="201" spans="1:7" x14ac:dyDescent="0.25">
      <c r="A201" s="10">
        <v>4</v>
      </c>
      <c r="B201" s="10" t="s">
        <v>150</v>
      </c>
      <c r="C201" s="11"/>
      <c r="D201" s="11"/>
      <c r="E201" s="30"/>
      <c r="F201" s="7" t="s">
        <v>11</v>
      </c>
      <c r="G201" s="55"/>
    </row>
    <row r="202" spans="1:7" x14ac:dyDescent="0.25">
      <c r="A202" s="10">
        <v>5</v>
      </c>
      <c r="B202" s="10" t="s">
        <v>157</v>
      </c>
      <c r="C202" s="11"/>
      <c r="D202" s="11"/>
      <c r="E202" s="30"/>
      <c r="F202" s="7" t="s">
        <v>11</v>
      </c>
      <c r="G202" s="55"/>
    </row>
    <row r="203" spans="1:7" x14ac:dyDescent="0.25">
      <c r="A203" s="10">
        <v>6</v>
      </c>
      <c r="B203" s="10" t="s">
        <v>152</v>
      </c>
      <c r="C203" s="11"/>
      <c r="D203" s="11"/>
      <c r="E203" s="30"/>
      <c r="F203" s="7" t="s">
        <v>11</v>
      </c>
      <c r="G203" s="55"/>
    </row>
    <row r="204" spans="1:7" x14ac:dyDescent="0.25">
      <c r="G204" s="56"/>
    </row>
    <row r="205" spans="1:7" x14ac:dyDescent="0.25">
      <c r="B205" s="5" t="s">
        <v>12</v>
      </c>
      <c r="C205" s="4">
        <v>1</v>
      </c>
      <c r="G205" s="56"/>
    </row>
    <row r="206" spans="1:7" x14ac:dyDescent="0.25">
      <c r="B206" s="5" t="s">
        <v>13</v>
      </c>
      <c r="C206" s="57"/>
      <c r="G206" s="56"/>
    </row>
    <row r="207" spans="1:7" x14ac:dyDescent="0.25">
      <c r="B207" s="5" t="s">
        <v>14</v>
      </c>
      <c r="C207" s="44">
        <f>ROUND(C205*C206,2)</f>
        <v>0</v>
      </c>
      <c r="G207" s="56"/>
    </row>
    <row r="208" spans="1:7" x14ac:dyDescent="0.25">
      <c r="B208" s="5" t="s">
        <v>15</v>
      </c>
      <c r="C208" s="44">
        <f>ROUND(C207*L8,2)</f>
        <v>0</v>
      </c>
      <c r="G208" s="56"/>
    </row>
    <row r="209" spans="1:7" x14ac:dyDescent="0.25">
      <c r="B209" s="6" t="s">
        <v>16</v>
      </c>
      <c r="C209" s="44">
        <f>ROUND(C207*(1+L8),2)</f>
        <v>0</v>
      </c>
      <c r="G209" s="56"/>
    </row>
    <row r="210" spans="1:7" x14ac:dyDescent="0.25">
      <c r="G210" s="56"/>
    </row>
    <row r="211" spans="1:7" x14ac:dyDescent="0.25">
      <c r="G211" s="56"/>
    </row>
    <row r="212" spans="1:7" x14ac:dyDescent="0.25">
      <c r="G212" s="56"/>
    </row>
    <row r="213" spans="1:7" ht="30" customHeight="1" x14ac:dyDescent="0.25">
      <c r="B213" s="14" t="s">
        <v>490</v>
      </c>
      <c r="G213" s="53" t="s">
        <v>20</v>
      </c>
    </row>
    <row r="214" spans="1:7" x14ac:dyDescent="0.25">
      <c r="A214" s="62" t="s">
        <v>4</v>
      </c>
      <c r="B214" s="62" t="s">
        <v>5</v>
      </c>
      <c r="C214" s="65" t="s">
        <v>6</v>
      </c>
      <c r="D214" s="1"/>
      <c r="E214" s="32" t="s">
        <v>7</v>
      </c>
      <c r="F214" s="2"/>
      <c r="G214" s="68" t="s">
        <v>21</v>
      </c>
    </row>
    <row r="215" spans="1:7" x14ac:dyDescent="0.25">
      <c r="A215" s="63"/>
      <c r="B215" s="63"/>
      <c r="C215" s="66"/>
      <c r="D215" s="62" t="s">
        <v>8</v>
      </c>
      <c r="E215" s="62" t="s">
        <v>9</v>
      </c>
      <c r="F215" s="65" t="s">
        <v>10</v>
      </c>
      <c r="G215" s="69"/>
    </row>
    <row r="216" spans="1:7" ht="29.25" customHeight="1" x14ac:dyDescent="0.25">
      <c r="A216" s="64"/>
      <c r="B216" s="64"/>
      <c r="C216" s="67"/>
      <c r="D216" s="64"/>
      <c r="E216" s="64"/>
      <c r="F216" s="67"/>
      <c r="G216" s="70"/>
    </row>
    <row r="217" spans="1:7" x14ac:dyDescent="0.25">
      <c r="A217" s="3">
        <v>1</v>
      </c>
      <c r="B217" s="3" t="s">
        <v>158</v>
      </c>
      <c r="C217" s="4" t="s">
        <v>120</v>
      </c>
      <c r="D217" s="4" t="s">
        <v>40</v>
      </c>
      <c r="E217" s="27"/>
      <c r="F217" s="7" t="s">
        <v>11</v>
      </c>
      <c r="G217" s="54"/>
    </row>
    <row r="218" spans="1:7" x14ac:dyDescent="0.25">
      <c r="A218" s="10">
        <v>2</v>
      </c>
      <c r="B218" s="10" t="s">
        <v>159</v>
      </c>
      <c r="C218" s="11" t="s">
        <v>29</v>
      </c>
      <c r="D218" s="11">
        <v>150</v>
      </c>
      <c r="E218" s="30"/>
      <c r="F218" s="7" t="s">
        <v>11</v>
      </c>
      <c r="G218" s="55"/>
    </row>
    <row r="219" spans="1:7" x14ac:dyDescent="0.25">
      <c r="A219" s="3">
        <v>3</v>
      </c>
      <c r="B219" s="3" t="s">
        <v>160</v>
      </c>
      <c r="C219" s="4" t="s">
        <v>29</v>
      </c>
      <c r="D219" s="4">
        <v>120</v>
      </c>
      <c r="E219" s="27"/>
      <c r="F219" s="12" t="s">
        <v>11</v>
      </c>
      <c r="G219" s="54"/>
    </row>
    <row r="220" spans="1:7" x14ac:dyDescent="0.25">
      <c r="A220" s="3">
        <v>4</v>
      </c>
      <c r="B220" s="3" t="s">
        <v>161</v>
      </c>
      <c r="C220" s="4" t="s">
        <v>120</v>
      </c>
      <c r="D220" s="4"/>
      <c r="E220" s="27"/>
      <c r="F220" s="7" t="s">
        <v>11</v>
      </c>
      <c r="G220" s="54"/>
    </row>
    <row r="221" spans="1:7" x14ac:dyDescent="0.25">
      <c r="A221" s="3">
        <v>5</v>
      </c>
      <c r="B221" s="3" t="s">
        <v>162</v>
      </c>
      <c r="C221" s="4" t="s">
        <v>34</v>
      </c>
      <c r="D221" s="4">
        <v>28</v>
      </c>
      <c r="E221" s="27"/>
      <c r="F221" s="7" t="s">
        <v>11</v>
      </c>
      <c r="G221" s="54"/>
    </row>
    <row r="222" spans="1:7" x14ac:dyDescent="0.25">
      <c r="G222" s="56"/>
    </row>
    <row r="223" spans="1:7" x14ac:dyDescent="0.25">
      <c r="B223" s="5" t="s">
        <v>12</v>
      </c>
      <c r="C223" s="4">
        <v>12</v>
      </c>
      <c r="G223" s="56"/>
    </row>
    <row r="224" spans="1:7" x14ac:dyDescent="0.25">
      <c r="B224" s="5" t="s">
        <v>13</v>
      </c>
      <c r="C224" s="57"/>
      <c r="G224" s="56"/>
    </row>
    <row r="225" spans="1:7" x14ac:dyDescent="0.25">
      <c r="B225" s="5" t="s">
        <v>14</v>
      </c>
      <c r="C225" s="44">
        <f>ROUND(C223*C224,2)</f>
        <v>0</v>
      </c>
      <c r="G225" s="56"/>
    </row>
    <row r="226" spans="1:7" x14ac:dyDescent="0.25">
      <c r="B226" s="5" t="s">
        <v>15</v>
      </c>
      <c r="C226" s="44">
        <f>ROUND(C225*L8,2)</f>
        <v>0</v>
      </c>
      <c r="G226" s="56"/>
    </row>
    <row r="227" spans="1:7" x14ac:dyDescent="0.25">
      <c r="B227" s="6" t="s">
        <v>16</v>
      </c>
      <c r="C227" s="44">
        <f>ROUND(C225*(1+L8),2)</f>
        <v>0</v>
      </c>
      <c r="G227" s="56"/>
    </row>
    <row r="228" spans="1:7" x14ac:dyDescent="0.25">
      <c r="G228" s="56"/>
    </row>
    <row r="229" spans="1:7" x14ac:dyDescent="0.25">
      <c r="G229" s="56"/>
    </row>
    <row r="230" spans="1:7" x14ac:dyDescent="0.25">
      <c r="G230" s="56"/>
    </row>
    <row r="231" spans="1:7" ht="30" customHeight="1" x14ac:dyDescent="0.25">
      <c r="B231" s="14" t="s">
        <v>491</v>
      </c>
      <c r="G231" s="53" t="s">
        <v>20</v>
      </c>
    </row>
    <row r="232" spans="1:7" x14ac:dyDescent="0.25">
      <c r="A232" s="62" t="s">
        <v>4</v>
      </c>
      <c r="B232" s="62" t="s">
        <v>5</v>
      </c>
      <c r="C232" s="65" t="s">
        <v>6</v>
      </c>
      <c r="D232" s="1"/>
      <c r="E232" s="32" t="s">
        <v>7</v>
      </c>
      <c r="F232" s="2"/>
      <c r="G232" s="68" t="s">
        <v>21</v>
      </c>
    </row>
    <row r="233" spans="1:7" x14ac:dyDescent="0.25">
      <c r="A233" s="63"/>
      <c r="B233" s="63"/>
      <c r="C233" s="66"/>
      <c r="D233" s="62" t="s">
        <v>8</v>
      </c>
      <c r="E233" s="62" t="s">
        <v>9</v>
      </c>
      <c r="F233" s="65" t="s">
        <v>10</v>
      </c>
      <c r="G233" s="69"/>
    </row>
    <row r="234" spans="1:7" ht="29.25" customHeight="1" x14ac:dyDescent="0.25">
      <c r="A234" s="64"/>
      <c r="B234" s="64"/>
      <c r="C234" s="67"/>
      <c r="D234" s="64"/>
      <c r="E234" s="64"/>
      <c r="F234" s="67"/>
      <c r="G234" s="70"/>
    </row>
    <row r="235" spans="1:7" ht="30" x14ac:dyDescent="0.25">
      <c r="A235" s="3">
        <v>1</v>
      </c>
      <c r="B235" s="36" t="s">
        <v>163</v>
      </c>
      <c r="C235" s="4"/>
      <c r="D235" s="4"/>
      <c r="E235" s="27"/>
      <c r="F235" s="7" t="s">
        <v>11</v>
      </c>
      <c r="G235" s="54"/>
    </row>
    <row r="236" spans="1:7" x14ac:dyDescent="0.25">
      <c r="A236" s="10">
        <v>2</v>
      </c>
      <c r="B236" s="10" t="s">
        <v>164</v>
      </c>
      <c r="C236" s="11"/>
      <c r="D236" s="11"/>
      <c r="E236" s="30"/>
      <c r="F236" s="7" t="s">
        <v>11</v>
      </c>
      <c r="G236" s="55"/>
    </row>
    <row r="237" spans="1:7" x14ac:dyDescent="0.25">
      <c r="A237" s="3">
        <v>3</v>
      </c>
      <c r="B237" s="3" t="s">
        <v>165</v>
      </c>
      <c r="C237" s="4" t="s">
        <v>28</v>
      </c>
      <c r="D237" s="4">
        <v>2</v>
      </c>
      <c r="E237" s="27"/>
      <c r="F237" s="7" t="s">
        <v>11</v>
      </c>
      <c r="G237" s="54"/>
    </row>
    <row r="238" spans="1:7" x14ac:dyDescent="0.25">
      <c r="A238" s="3">
        <v>4</v>
      </c>
      <c r="B238" s="3" t="s">
        <v>166</v>
      </c>
      <c r="C238" s="4"/>
      <c r="D238" s="4"/>
      <c r="E238" s="27"/>
      <c r="F238" s="7" t="s">
        <v>11</v>
      </c>
      <c r="G238" s="54"/>
    </row>
    <row r="239" spans="1:7" x14ac:dyDescent="0.25">
      <c r="A239" s="3">
        <v>5</v>
      </c>
      <c r="B239" s="3" t="s">
        <v>167</v>
      </c>
      <c r="C239" s="4" t="s">
        <v>41</v>
      </c>
      <c r="D239" s="4"/>
      <c r="E239" s="27">
        <v>9</v>
      </c>
      <c r="F239" s="7" t="s">
        <v>11</v>
      </c>
      <c r="G239" s="54"/>
    </row>
    <row r="240" spans="1:7" x14ac:dyDescent="0.25">
      <c r="A240" s="10">
        <v>6</v>
      </c>
      <c r="B240" s="10" t="s">
        <v>168</v>
      </c>
      <c r="C240" s="11" t="s">
        <v>41</v>
      </c>
      <c r="D240" s="11">
        <v>8</v>
      </c>
      <c r="E240" s="30"/>
      <c r="F240" s="7" t="s">
        <v>11</v>
      </c>
      <c r="G240" s="55"/>
    </row>
    <row r="241" spans="1:7" x14ac:dyDescent="0.25">
      <c r="A241" s="10">
        <v>7</v>
      </c>
      <c r="B241" s="10" t="s">
        <v>169</v>
      </c>
      <c r="C241" s="11" t="s">
        <v>170</v>
      </c>
      <c r="D241" s="11" t="s">
        <v>180</v>
      </c>
      <c r="E241" s="30"/>
      <c r="F241" s="7" t="s">
        <v>11</v>
      </c>
      <c r="G241" s="55"/>
    </row>
    <row r="242" spans="1:7" x14ac:dyDescent="0.25">
      <c r="A242" s="10">
        <v>8</v>
      </c>
      <c r="B242" s="10" t="s">
        <v>171</v>
      </c>
      <c r="C242" s="11" t="s">
        <v>170</v>
      </c>
      <c r="D242" s="11" t="s">
        <v>172</v>
      </c>
      <c r="E242" s="30"/>
      <c r="F242" s="7" t="s">
        <v>11</v>
      </c>
      <c r="G242" s="55"/>
    </row>
    <row r="243" spans="1:7" x14ac:dyDescent="0.25">
      <c r="A243" s="10">
        <v>9</v>
      </c>
      <c r="B243" s="10" t="s">
        <v>173</v>
      </c>
      <c r="C243" s="11" t="s">
        <v>174</v>
      </c>
      <c r="D243" s="11">
        <v>90</v>
      </c>
      <c r="E243" s="30"/>
      <c r="F243" s="7" t="s">
        <v>11</v>
      </c>
      <c r="G243" s="55"/>
    </row>
    <row r="244" spans="1:7" x14ac:dyDescent="0.25">
      <c r="A244" s="3">
        <v>10</v>
      </c>
      <c r="B244" s="3" t="s">
        <v>175</v>
      </c>
      <c r="C244" s="4" t="s">
        <v>176</v>
      </c>
      <c r="D244" s="4">
        <v>510</v>
      </c>
      <c r="E244" s="27"/>
      <c r="F244" s="7" t="s">
        <v>11</v>
      </c>
      <c r="G244" s="54"/>
    </row>
    <row r="245" spans="1:7" x14ac:dyDescent="0.25">
      <c r="A245" s="3">
        <v>11</v>
      </c>
      <c r="B245" s="3" t="s">
        <v>177</v>
      </c>
      <c r="C245" s="4" t="s">
        <v>176</v>
      </c>
      <c r="D245" s="4">
        <v>350</v>
      </c>
      <c r="E245" s="27"/>
      <c r="F245" s="7" t="s">
        <v>11</v>
      </c>
      <c r="G245" s="55"/>
    </row>
    <row r="246" spans="1:7" x14ac:dyDescent="0.25">
      <c r="A246" s="3">
        <v>12</v>
      </c>
      <c r="B246" s="3" t="s">
        <v>178</v>
      </c>
      <c r="C246" s="4" t="s">
        <v>33</v>
      </c>
      <c r="D246" s="4">
        <v>230</v>
      </c>
      <c r="E246" s="27"/>
      <c r="F246" s="7" t="s">
        <v>11</v>
      </c>
      <c r="G246" s="55"/>
    </row>
    <row r="247" spans="1:7" x14ac:dyDescent="0.25">
      <c r="G247" s="56"/>
    </row>
    <row r="248" spans="1:7" x14ac:dyDescent="0.25">
      <c r="B248" s="5" t="s">
        <v>12</v>
      </c>
      <c r="C248" s="4">
        <v>1</v>
      </c>
      <c r="G248" s="56"/>
    </row>
    <row r="249" spans="1:7" x14ac:dyDescent="0.25">
      <c r="B249" s="5" t="s">
        <v>13</v>
      </c>
      <c r="C249" s="57"/>
      <c r="G249" s="56"/>
    </row>
    <row r="250" spans="1:7" x14ac:dyDescent="0.25">
      <c r="B250" s="5" t="s">
        <v>14</v>
      </c>
      <c r="C250" s="44">
        <f>ROUND(C248*C249,2)</f>
        <v>0</v>
      </c>
      <c r="G250" s="56"/>
    </row>
    <row r="251" spans="1:7" x14ac:dyDescent="0.25">
      <c r="B251" s="5" t="s">
        <v>15</v>
      </c>
      <c r="C251" s="44">
        <f>ROUND(C250*L8,2)</f>
        <v>0</v>
      </c>
      <c r="G251" s="56"/>
    </row>
    <row r="252" spans="1:7" x14ac:dyDescent="0.25">
      <c r="B252" s="6" t="s">
        <v>16</v>
      </c>
      <c r="C252" s="44">
        <f>ROUND(C250*(1+L8),2)</f>
        <v>0</v>
      </c>
      <c r="G252" s="56"/>
    </row>
    <row r="253" spans="1:7" x14ac:dyDescent="0.25">
      <c r="G253" s="56"/>
    </row>
    <row r="254" spans="1:7" x14ac:dyDescent="0.25">
      <c r="G254" s="56"/>
    </row>
    <row r="255" spans="1:7" x14ac:dyDescent="0.25">
      <c r="G255" s="56"/>
    </row>
    <row r="256" spans="1:7" ht="30" customHeight="1" x14ac:dyDescent="0.25">
      <c r="B256" s="14" t="s">
        <v>492</v>
      </c>
      <c r="G256" s="53" t="s">
        <v>20</v>
      </c>
    </row>
    <row r="257" spans="1:7" x14ac:dyDescent="0.25">
      <c r="A257" s="62" t="s">
        <v>4</v>
      </c>
      <c r="B257" s="62" t="s">
        <v>5</v>
      </c>
      <c r="C257" s="65" t="s">
        <v>6</v>
      </c>
      <c r="D257" s="1"/>
      <c r="E257" s="32" t="s">
        <v>7</v>
      </c>
      <c r="F257" s="2"/>
      <c r="G257" s="68" t="s">
        <v>21</v>
      </c>
    </row>
    <row r="258" spans="1:7" x14ac:dyDescent="0.25">
      <c r="A258" s="63"/>
      <c r="B258" s="63"/>
      <c r="C258" s="66"/>
      <c r="D258" s="62" t="s">
        <v>8</v>
      </c>
      <c r="E258" s="62" t="s">
        <v>9</v>
      </c>
      <c r="F258" s="65" t="s">
        <v>10</v>
      </c>
      <c r="G258" s="69"/>
    </row>
    <row r="259" spans="1:7" ht="29.25" customHeight="1" x14ac:dyDescent="0.25">
      <c r="A259" s="64"/>
      <c r="B259" s="64"/>
      <c r="C259" s="67"/>
      <c r="D259" s="64"/>
      <c r="E259" s="64"/>
      <c r="F259" s="67"/>
      <c r="G259" s="70"/>
    </row>
    <row r="260" spans="1:7" ht="30" x14ac:dyDescent="0.25">
      <c r="A260" s="3">
        <v>1</v>
      </c>
      <c r="B260" s="3" t="s">
        <v>181</v>
      </c>
      <c r="C260" s="4"/>
      <c r="D260" s="22" t="s">
        <v>182</v>
      </c>
      <c r="E260" s="27"/>
      <c r="F260" s="7" t="s">
        <v>11</v>
      </c>
      <c r="G260" s="54"/>
    </row>
    <row r="261" spans="1:7" ht="30" x14ac:dyDescent="0.25">
      <c r="A261" s="3">
        <v>2</v>
      </c>
      <c r="B261" s="10" t="s">
        <v>183</v>
      </c>
      <c r="C261" s="11"/>
      <c r="D261" s="21" t="s">
        <v>184</v>
      </c>
      <c r="E261" s="30"/>
      <c r="F261" s="7" t="s">
        <v>11</v>
      </c>
      <c r="G261" s="55"/>
    </row>
    <row r="262" spans="1:7" x14ac:dyDescent="0.25">
      <c r="A262" s="3">
        <v>3</v>
      </c>
      <c r="B262" s="3" t="s">
        <v>185</v>
      </c>
      <c r="C262" s="4"/>
      <c r="D262" s="4"/>
      <c r="E262" s="27"/>
      <c r="F262" s="7" t="s">
        <v>11</v>
      </c>
      <c r="G262" s="54"/>
    </row>
    <row r="263" spans="1:7" x14ac:dyDescent="0.25">
      <c r="A263" s="3">
        <v>4</v>
      </c>
      <c r="B263" s="3" t="s">
        <v>186</v>
      </c>
      <c r="C263" s="4" t="s">
        <v>29</v>
      </c>
      <c r="D263" s="4" t="s">
        <v>187</v>
      </c>
      <c r="E263" s="27"/>
      <c r="F263" s="7" t="s">
        <v>11</v>
      </c>
      <c r="G263" s="54"/>
    </row>
    <row r="264" spans="1:7" x14ac:dyDescent="0.25">
      <c r="A264" s="3">
        <v>5</v>
      </c>
      <c r="B264" s="3" t="s">
        <v>188</v>
      </c>
      <c r="C264" s="4" t="s">
        <v>29</v>
      </c>
      <c r="D264" s="4">
        <v>2200</v>
      </c>
      <c r="E264" s="27"/>
      <c r="F264" s="7" t="s">
        <v>11</v>
      </c>
      <c r="G264" s="54"/>
    </row>
    <row r="265" spans="1:7" x14ac:dyDescent="0.25">
      <c r="A265" s="3">
        <v>6</v>
      </c>
      <c r="B265" s="3" t="s">
        <v>189</v>
      </c>
      <c r="C265" s="4" t="s">
        <v>29</v>
      </c>
      <c r="D265" s="4">
        <v>1100</v>
      </c>
      <c r="E265" s="27"/>
      <c r="F265" s="7" t="s">
        <v>11</v>
      </c>
      <c r="G265" s="54"/>
    </row>
    <row r="266" spans="1:7" x14ac:dyDescent="0.25">
      <c r="A266" s="3">
        <v>7</v>
      </c>
      <c r="B266" s="3" t="s">
        <v>190</v>
      </c>
      <c r="C266" s="4" t="s">
        <v>29</v>
      </c>
      <c r="D266" s="4">
        <v>190</v>
      </c>
      <c r="E266" s="27"/>
      <c r="F266" s="7" t="s">
        <v>11</v>
      </c>
      <c r="G266" s="54"/>
    </row>
    <row r="267" spans="1:7" x14ac:dyDescent="0.25">
      <c r="A267" s="3">
        <v>8</v>
      </c>
      <c r="B267" s="3" t="s">
        <v>191</v>
      </c>
      <c r="C267" s="4" t="s">
        <v>29</v>
      </c>
      <c r="D267" s="4">
        <v>14</v>
      </c>
      <c r="E267" s="27"/>
      <c r="F267" s="7" t="s">
        <v>11</v>
      </c>
      <c r="G267" s="54"/>
    </row>
    <row r="268" spans="1:7" x14ac:dyDescent="0.25">
      <c r="A268" s="3">
        <v>9</v>
      </c>
      <c r="B268" s="3" t="s">
        <v>192</v>
      </c>
      <c r="C268" s="4" t="s">
        <v>28</v>
      </c>
      <c r="D268" s="4">
        <v>6</v>
      </c>
      <c r="E268" s="27"/>
      <c r="F268" s="7" t="s">
        <v>11</v>
      </c>
      <c r="G268" s="54"/>
    </row>
    <row r="269" spans="1:7" x14ac:dyDescent="0.25">
      <c r="A269" s="3">
        <v>10</v>
      </c>
      <c r="B269" s="3" t="s">
        <v>537</v>
      </c>
      <c r="C269" s="4" t="s">
        <v>34</v>
      </c>
      <c r="D269" s="4">
        <v>1900</v>
      </c>
      <c r="E269" s="27"/>
      <c r="F269" s="7" t="s">
        <v>11</v>
      </c>
      <c r="G269" s="54"/>
    </row>
    <row r="270" spans="1:7" x14ac:dyDescent="0.25">
      <c r="B270" s="24" t="s">
        <v>193</v>
      </c>
      <c r="C270" s="4"/>
      <c r="D270" s="4"/>
      <c r="E270" s="27"/>
      <c r="F270" s="7"/>
      <c r="G270" s="54"/>
    </row>
    <row r="271" spans="1:7" x14ac:dyDescent="0.25">
      <c r="A271" s="19">
        <v>11</v>
      </c>
      <c r="B271" s="3" t="s">
        <v>194</v>
      </c>
      <c r="C271" s="4" t="s">
        <v>28</v>
      </c>
      <c r="D271" s="4">
        <v>8</v>
      </c>
      <c r="E271" s="27"/>
      <c r="F271" s="7" t="s">
        <v>11</v>
      </c>
      <c r="G271" s="54"/>
    </row>
    <row r="272" spans="1:7" x14ac:dyDescent="0.25">
      <c r="A272" s="3">
        <v>12</v>
      </c>
      <c r="B272" s="3" t="s">
        <v>195</v>
      </c>
      <c r="C272" s="4" t="s">
        <v>28</v>
      </c>
      <c r="D272" s="4">
        <v>2</v>
      </c>
      <c r="E272" s="27"/>
      <c r="F272" s="7" t="s">
        <v>11</v>
      </c>
      <c r="G272" s="54"/>
    </row>
    <row r="273" spans="1:7" x14ac:dyDescent="0.25">
      <c r="A273" s="3">
        <v>13</v>
      </c>
      <c r="B273" s="3" t="s">
        <v>196</v>
      </c>
      <c r="C273" s="4" t="s">
        <v>28</v>
      </c>
      <c r="D273" s="4">
        <v>14</v>
      </c>
      <c r="E273" s="27"/>
      <c r="F273" s="7" t="s">
        <v>11</v>
      </c>
      <c r="G273" s="54"/>
    </row>
    <row r="274" spans="1:7" x14ac:dyDescent="0.25">
      <c r="A274" s="3">
        <v>14</v>
      </c>
      <c r="B274" s="3" t="s">
        <v>538</v>
      </c>
      <c r="C274" s="4" t="s">
        <v>28</v>
      </c>
      <c r="D274" s="4">
        <v>6</v>
      </c>
      <c r="E274" s="27"/>
      <c r="F274" s="7" t="s">
        <v>11</v>
      </c>
      <c r="G274" s="54"/>
    </row>
    <row r="275" spans="1:7" ht="30" x14ac:dyDescent="0.25">
      <c r="A275" s="3">
        <v>15</v>
      </c>
      <c r="B275" s="37" t="s">
        <v>533</v>
      </c>
      <c r="C275" s="4" t="s">
        <v>28</v>
      </c>
      <c r="D275" s="38">
        <v>10</v>
      </c>
      <c r="E275" s="27"/>
      <c r="F275" s="7" t="s">
        <v>11</v>
      </c>
      <c r="G275" s="54"/>
    </row>
    <row r="276" spans="1:7" x14ac:dyDescent="0.25">
      <c r="A276" s="3">
        <v>16</v>
      </c>
      <c r="B276" s="3" t="s">
        <v>197</v>
      </c>
      <c r="C276" s="4" t="s">
        <v>28</v>
      </c>
      <c r="D276" s="4">
        <v>1</v>
      </c>
      <c r="E276" s="27"/>
      <c r="F276" s="7" t="s">
        <v>11</v>
      </c>
      <c r="G276" s="54"/>
    </row>
    <row r="277" spans="1:7" x14ac:dyDescent="0.25">
      <c r="A277" s="3">
        <v>17</v>
      </c>
      <c r="B277" s="3" t="s">
        <v>534</v>
      </c>
      <c r="C277" s="4" t="s">
        <v>28</v>
      </c>
      <c r="D277" s="4">
        <v>6</v>
      </c>
      <c r="E277" s="27"/>
      <c r="F277" s="7" t="s">
        <v>11</v>
      </c>
      <c r="G277" s="54"/>
    </row>
    <row r="278" spans="1:7" x14ac:dyDescent="0.25">
      <c r="A278" s="3">
        <v>18</v>
      </c>
      <c r="B278" s="3" t="s">
        <v>532</v>
      </c>
      <c r="C278" s="4" t="s">
        <v>28</v>
      </c>
      <c r="D278" s="4">
        <v>8</v>
      </c>
      <c r="E278" s="27"/>
      <c r="F278" s="7" t="s">
        <v>11</v>
      </c>
      <c r="G278" s="54"/>
    </row>
    <row r="279" spans="1:7" x14ac:dyDescent="0.25">
      <c r="G279" s="56"/>
    </row>
    <row r="280" spans="1:7" x14ac:dyDescent="0.25">
      <c r="B280" s="5" t="s">
        <v>12</v>
      </c>
      <c r="C280" s="4">
        <v>1</v>
      </c>
      <c r="G280" s="56"/>
    </row>
    <row r="281" spans="1:7" x14ac:dyDescent="0.25">
      <c r="B281" s="5" t="s">
        <v>13</v>
      </c>
      <c r="C281" s="57"/>
      <c r="G281" s="56"/>
    </row>
    <row r="282" spans="1:7" x14ac:dyDescent="0.25">
      <c r="B282" s="5" t="s">
        <v>14</v>
      </c>
      <c r="C282" s="44">
        <f>ROUND(C280*C281,2)</f>
        <v>0</v>
      </c>
      <c r="G282" s="56"/>
    </row>
    <row r="283" spans="1:7" x14ac:dyDescent="0.25">
      <c r="B283" s="5" t="s">
        <v>15</v>
      </c>
      <c r="C283" s="44">
        <f>ROUND(C282*L8,2)</f>
        <v>0</v>
      </c>
      <c r="G283" s="56"/>
    </row>
    <row r="284" spans="1:7" x14ac:dyDescent="0.25">
      <c r="B284" s="6" t="s">
        <v>16</v>
      </c>
      <c r="C284" s="44">
        <f>ROUND(C282*(1+L8),2)</f>
        <v>0</v>
      </c>
      <c r="G284" s="56"/>
    </row>
    <row r="285" spans="1:7" x14ac:dyDescent="0.25">
      <c r="G285" s="56"/>
    </row>
    <row r="286" spans="1:7" x14ac:dyDescent="0.25">
      <c r="G286" s="56"/>
    </row>
    <row r="287" spans="1:7" x14ac:dyDescent="0.25">
      <c r="G287" s="56"/>
    </row>
    <row r="288" spans="1:7" ht="30" customHeight="1" x14ac:dyDescent="0.25">
      <c r="B288" s="14" t="s">
        <v>493</v>
      </c>
      <c r="G288" s="53" t="s">
        <v>20</v>
      </c>
    </row>
    <row r="289" spans="1:7" x14ac:dyDescent="0.25">
      <c r="A289" s="62" t="s">
        <v>4</v>
      </c>
      <c r="B289" s="62" t="s">
        <v>5</v>
      </c>
      <c r="C289" s="65" t="s">
        <v>6</v>
      </c>
      <c r="D289" s="1"/>
      <c r="E289" s="32" t="s">
        <v>7</v>
      </c>
      <c r="F289" s="2"/>
      <c r="G289" s="68" t="s">
        <v>21</v>
      </c>
    </row>
    <row r="290" spans="1:7" x14ac:dyDescent="0.25">
      <c r="A290" s="63"/>
      <c r="B290" s="63"/>
      <c r="C290" s="66"/>
      <c r="D290" s="62" t="s">
        <v>8</v>
      </c>
      <c r="E290" s="62" t="s">
        <v>9</v>
      </c>
      <c r="F290" s="65" t="s">
        <v>10</v>
      </c>
      <c r="G290" s="69"/>
    </row>
    <row r="291" spans="1:7" ht="29.25" customHeight="1" x14ac:dyDescent="0.25">
      <c r="A291" s="64"/>
      <c r="B291" s="64"/>
      <c r="C291" s="67"/>
      <c r="D291" s="64"/>
      <c r="E291" s="64"/>
      <c r="F291" s="67"/>
      <c r="G291" s="70"/>
    </row>
    <row r="292" spans="1:7" x14ac:dyDescent="0.25">
      <c r="A292" s="3">
        <v>1</v>
      </c>
      <c r="B292" s="3" t="s">
        <v>198</v>
      </c>
      <c r="C292" s="4" t="s">
        <v>32</v>
      </c>
      <c r="D292" s="4">
        <v>650</v>
      </c>
      <c r="E292" s="27"/>
      <c r="F292" s="7" t="s">
        <v>11</v>
      </c>
      <c r="G292" s="54"/>
    </row>
    <row r="293" spans="1:7" x14ac:dyDescent="0.25">
      <c r="A293" s="10">
        <v>2</v>
      </c>
      <c r="B293" s="10" t="s">
        <v>199</v>
      </c>
      <c r="C293" s="11" t="s">
        <v>28</v>
      </c>
      <c r="D293" s="11" t="s">
        <v>204</v>
      </c>
      <c r="E293" s="30"/>
      <c r="F293" s="12" t="s">
        <v>11</v>
      </c>
      <c r="G293" s="55"/>
    </row>
    <row r="294" spans="1:7" x14ac:dyDescent="0.25">
      <c r="A294" s="3">
        <v>3</v>
      </c>
      <c r="B294" s="3" t="s">
        <v>200</v>
      </c>
      <c r="C294" s="4" t="s">
        <v>29</v>
      </c>
      <c r="D294" s="4">
        <v>60</v>
      </c>
      <c r="E294" s="27"/>
      <c r="F294" s="12" t="s">
        <v>11</v>
      </c>
      <c r="G294" s="54"/>
    </row>
    <row r="295" spans="1:7" x14ac:dyDescent="0.25">
      <c r="A295" s="3">
        <v>4</v>
      </c>
      <c r="B295" s="3" t="s">
        <v>201</v>
      </c>
      <c r="C295" s="4"/>
      <c r="D295" s="4"/>
      <c r="E295" s="27"/>
      <c r="F295" s="7" t="s">
        <v>11</v>
      </c>
      <c r="G295" s="54"/>
    </row>
    <row r="296" spans="1:7" x14ac:dyDescent="0.25">
      <c r="A296" s="3">
        <v>5</v>
      </c>
      <c r="B296" s="3" t="s">
        <v>202</v>
      </c>
      <c r="C296" s="4" t="s">
        <v>29</v>
      </c>
      <c r="D296" s="4" t="s">
        <v>203</v>
      </c>
      <c r="E296" s="27"/>
      <c r="F296" s="7" t="s">
        <v>11</v>
      </c>
      <c r="G296" s="54"/>
    </row>
    <row r="297" spans="1:7" ht="45" x14ac:dyDescent="0.25">
      <c r="A297" s="10">
        <v>6</v>
      </c>
      <c r="B297" s="42" t="s">
        <v>539</v>
      </c>
      <c r="C297" s="11"/>
      <c r="D297" s="43" t="s">
        <v>540</v>
      </c>
      <c r="E297" s="30"/>
      <c r="F297" s="7" t="s">
        <v>11</v>
      </c>
      <c r="G297" s="55"/>
    </row>
    <row r="298" spans="1:7" x14ac:dyDescent="0.25">
      <c r="G298" s="56"/>
    </row>
    <row r="299" spans="1:7" x14ac:dyDescent="0.25">
      <c r="B299" s="5" t="s">
        <v>12</v>
      </c>
      <c r="C299" s="4">
        <v>4</v>
      </c>
      <c r="G299" s="56"/>
    </row>
    <row r="300" spans="1:7" x14ac:dyDescent="0.25">
      <c r="B300" s="5" t="s">
        <v>13</v>
      </c>
      <c r="C300" s="57"/>
      <c r="G300" s="56"/>
    </row>
    <row r="301" spans="1:7" x14ac:dyDescent="0.25">
      <c r="B301" s="5" t="s">
        <v>14</v>
      </c>
      <c r="C301" s="44">
        <f>ROUND(C299*C300,2)</f>
        <v>0</v>
      </c>
      <c r="G301" s="56"/>
    </row>
    <row r="302" spans="1:7" x14ac:dyDescent="0.25">
      <c r="B302" s="5" t="s">
        <v>15</v>
      </c>
      <c r="C302" s="44">
        <f>ROUND(C301*L8,2)</f>
        <v>0</v>
      </c>
      <c r="G302" s="56"/>
    </row>
    <row r="303" spans="1:7" x14ac:dyDescent="0.25">
      <c r="B303" s="6" t="s">
        <v>16</v>
      </c>
      <c r="C303" s="44">
        <f>ROUND(C301*(1+L8),2)</f>
        <v>0</v>
      </c>
      <c r="G303" s="56"/>
    </row>
    <row r="304" spans="1:7" x14ac:dyDescent="0.25">
      <c r="G304" s="56"/>
    </row>
    <row r="305" spans="1:7" x14ac:dyDescent="0.25">
      <c r="G305" s="56"/>
    </row>
    <row r="306" spans="1:7" x14ac:dyDescent="0.25">
      <c r="G306" s="56"/>
    </row>
    <row r="307" spans="1:7" ht="30" customHeight="1" x14ac:dyDescent="0.25">
      <c r="B307" s="14" t="s">
        <v>494</v>
      </c>
      <c r="G307" s="53" t="s">
        <v>20</v>
      </c>
    </row>
    <row r="308" spans="1:7" x14ac:dyDescent="0.25">
      <c r="A308" s="62" t="s">
        <v>4</v>
      </c>
      <c r="B308" s="62" t="s">
        <v>5</v>
      </c>
      <c r="C308" s="65" t="s">
        <v>6</v>
      </c>
      <c r="D308" s="1"/>
      <c r="E308" s="32" t="s">
        <v>7</v>
      </c>
      <c r="F308" s="2"/>
      <c r="G308" s="68" t="s">
        <v>21</v>
      </c>
    </row>
    <row r="309" spans="1:7" x14ac:dyDescent="0.25">
      <c r="A309" s="63"/>
      <c r="B309" s="63"/>
      <c r="C309" s="66"/>
      <c r="D309" s="62" t="s">
        <v>8</v>
      </c>
      <c r="E309" s="62" t="s">
        <v>9</v>
      </c>
      <c r="F309" s="65" t="s">
        <v>10</v>
      </c>
      <c r="G309" s="69"/>
    </row>
    <row r="310" spans="1:7" ht="29.25" customHeight="1" x14ac:dyDescent="0.25">
      <c r="A310" s="64"/>
      <c r="B310" s="64"/>
      <c r="C310" s="67"/>
      <c r="D310" s="64"/>
      <c r="E310" s="64"/>
      <c r="F310" s="67"/>
      <c r="G310" s="70"/>
    </row>
    <row r="311" spans="1:7" ht="30" x14ac:dyDescent="0.25">
      <c r="A311" s="10">
        <v>2</v>
      </c>
      <c r="B311" s="10" t="s">
        <v>206</v>
      </c>
      <c r="C311" s="11"/>
      <c r="D311" s="21" t="s">
        <v>207</v>
      </c>
      <c r="E311" s="30"/>
      <c r="F311" s="7" t="s">
        <v>11</v>
      </c>
      <c r="G311" s="55"/>
    </row>
    <row r="312" spans="1:7" x14ac:dyDescent="0.25">
      <c r="A312" s="3">
        <v>3</v>
      </c>
      <c r="B312" s="3" t="s">
        <v>208</v>
      </c>
      <c r="C312" s="4"/>
      <c r="D312" s="18" t="s">
        <v>209</v>
      </c>
      <c r="E312" s="27"/>
      <c r="F312" s="12" t="s">
        <v>11</v>
      </c>
      <c r="G312" s="54"/>
    </row>
    <row r="313" spans="1:7" x14ac:dyDescent="0.25">
      <c r="A313" s="3">
        <v>4</v>
      </c>
      <c r="B313" s="3" t="s">
        <v>210</v>
      </c>
      <c r="C313" s="4" t="s">
        <v>32</v>
      </c>
      <c r="D313" s="4">
        <v>550</v>
      </c>
      <c r="E313" s="27"/>
      <c r="F313" s="7" t="s">
        <v>11</v>
      </c>
      <c r="G313" s="54"/>
    </row>
    <row r="314" spans="1:7" x14ac:dyDescent="0.25">
      <c r="A314" s="3">
        <v>5</v>
      </c>
      <c r="B314" s="3" t="s">
        <v>211</v>
      </c>
      <c r="C314" s="4" t="s">
        <v>29</v>
      </c>
      <c r="D314" s="4">
        <v>200</v>
      </c>
      <c r="E314" s="27"/>
      <c r="F314" s="7" t="s">
        <v>11</v>
      </c>
      <c r="G314" s="54"/>
    </row>
    <row r="315" spans="1:7" x14ac:dyDescent="0.25">
      <c r="A315" s="3">
        <v>6</v>
      </c>
      <c r="B315" s="3" t="s">
        <v>212</v>
      </c>
      <c r="C315" s="4" t="s">
        <v>29</v>
      </c>
      <c r="D315" s="4">
        <v>30</v>
      </c>
      <c r="E315" s="27"/>
      <c r="F315" s="7" t="s">
        <v>11</v>
      </c>
      <c r="G315" s="54"/>
    </row>
    <row r="316" spans="1:7" x14ac:dyDescent="0.25">
      <c r="A316" s="3">
        <v>7</v>
      </c>
      <c r="B316" s="3" t="s">
        <v>213</v>
      </c>
      <c r="C316" s="4" t="s">
        <v>54</v>
      </c>
      <c r="D316" s="4">
        <v>3400</v>
      </c>
      <c r="E316" s="27"/>
      <c r="F316" s="12" t="s">
        <v>11</v>
      </c>
      <c r="G316" s="54"/>
    </row>
    <row r="317" spans="1:7" ht="30" x14ac:dyDescent="0.25">
      <c r="A317" s="3">
        <v>8</v>
      </c>
      <c r="B317" s="3" t="s">
        <v>214</v>
      </c>
      <c r="C317" s="4"/>
      <c r="D317" s="18" t="s">
        <v>215</v>
      </c>
      <c r="E317" s="27"/>
      <c r="F317" s="7" t="s">
        <v>11</v>
      </c>
      <c r="G317" s="54"/>
    </row>
    <row r="318" spans="1:7" x14ac:dyDescent="0.25">
      <c r="G318" s="56"/>
    </row>
    <row r="319" spans="1:7" x14ac:dyDescent="0.25">
      <c r="B319" s="5" t="s">
        <v>12</v>
      </c>
      <c r="C319" s="4">
        <v>6</v>
      </c>
      <c r="G319" s="56"/>
    </row>
    <row r="320" spans="1:7" x14ac:dyDescent="0.25">
      <c r="B320" s="5" t="s">
        <v>13</v>
      </c>
      <c r="C320" s="57"/>
      <c r="G320" s="56"/>
    </row>
    <row r="321" spans="1:7" x14ac:dyDescent="0.25">
      <c r="B321" s="5" t="s">
        <v>14</v>
      </c>
      <c r="C321" s="44">
        <f>ROUND(C319*C320,2)</f>
        <v>0</v>
      </c>
      <c r="G321" s="56"/>
    </row>
    <row r="322" spans="1:7" x14ac:dyDescent="0.25">
      <c r="B322" s="5" t="s">
        <v>15</v>
      </c>
      <c r="C322" s="44">
        <f>ROUND(C321*L8,2)</f>
        <v>0</v>
      </c>
      <c r="G322" s="56"/>
    </row>
    <row r="323" spans="1:7" x14ac:dyDescent="0.25">
      <c r="B323" s="6" t="s">
        <v>16</v>
      </c>
      <c r="C323" s="44">
        <f>ROUND(C321*(1+L8),2)</f>
        <v>0</v>
      </c>
      <c r="G323" s="56"/>
    </row>
    <row r="324" spans="1:7" x14ac:dyDescent="0.25">
      <c r="G324" s="56"/>
    </row>
    <row r="325" spans="1:7" x14ac:dyDescent="0.25">
      <c r="G325" s="56"/>
    </row>
    <row r="326" spans="1:7" x14ac:dyDescent="0.25">
      <c r="G326" s="56"/>
    </row>
    <row r="327" spans="1:7" ht="30" customHeight="1" x14ac:dyDescent="0.25">
      <c r="B327" s="14" t="s">
        <v>495</v>
      </c>
      <c r="G327" s="53" t="s">
        <v>20</v>
      </c>
    </row>
    <row r="328" spans="1:7" x14ac:dyDescent="0.25">
      <c r="A328" s="62" t="s">
        <v>4</v>
      </c>
      <c r="B328" s="62" t="s">
        <v>5</v>
      </c>
      <c r="C328" s="65" t="s">
        <v>6</v>
      </c>
      <c r="D328" s="1"/>
      <c r="E328" s="32" t="s">
        <v>7</v>
      </c>
      <c r="F328" s="2"/>
      <c r="G328" s="68" t="s">
        <v>21</v>
      </c>
    </row>
    <row r="329" spans="1:7" x14ac:dyDescent="0.25">
      <c r="A329" s="63"/>
      <c r="B329" s="63"/>
      <c r="C329" s="66"/>
      <c r="D329" s="62" t="s">
        <v>8</v>
      </c>
      <c r="E329" s="62" t="s">
        <v>9</v>
      </c>
      <c r="F329" s="65" t="s">
        <v>10</v>
      </c>
      <c r="G329" s="69"/>
    </row>
    <row r="330" spans="1:7" ht="29.25" customHeight="1" x14ac:dyDescent="0.25">
      <c r="A330" s="64"/>
      <c r="B330" s="64"/>
      <c r="C330" s="67"/>
      <c r="D330" s="64"/>
      <c r="E330" s="64"/>
      <c r="F330" s="67"/>
      <c r="G330" s="70"/>
    </row>
    <row r="331" spans="1:7" x14ac:dyDescent="0.25">
      <c r="A331" s="3">
        <v>1</v>
      </c>
      <c r="B331" s="3" t="s">
        <v>216</v>
      </c>
      <c r="C331" s="4"/>
      <c r="D331" s="4" t="s">
        <v>217</v>
      </c>
      <c r="E331" s="27"/>
      <c r="F331" s="7" t="s">
        <v>11</v>
      </c>
      <c r="G331" s="54"/>
    </row>
    <row r="332" spans="1:7" x14ac:dyDescent="0.25">
      <c r="A332" s="10">
        <v>2</v>
      </c>
      <c r="B332" s="10" t="s">
        <v>218</v>
      </c>
      <c r="C332" s="11"/>
      <c r="D332" s="11"/>
      <c r="E332" s="30"/>
      <c r="F332" s="7" t="s">
        <v>11</v>
      </c>
      <c r="G332" s="55"/>
    </row>
    <row r="333" spans="1:7" x14ac:dyDescent="0.25">
      <c r="A333" s="3">
        <v>3</v>
      </c>
      <c r="B333" s="3" t="s">
        <v>219</v>
      </c>
      <c r="C333" s="4"/>
      <c r="D333" s="4"/>
      <c r="E333" s="27"/>
      <c r="F333" s="12" t="s">
        <v>11</v>
      </c>
      <c r="G333" s="54"/>
    </row>
    <row r="334" spans="1:7" x14ac:dyDescent="0.25">
      <c r="A334" s="3">
        <v>4</v>
      </c>
      <c r="B334" s="3" t="s">
        <v>220</v>
      </c>
      <c r="C334" s="4"/>
      <c r="D334" s="4"/>
      <c r="E334" s="27"/>
      <c r="F334" s="7" t="s">
        <v>11</v>
      </c>
      <c r="G334" s="54"/>
    </row>
    <row r="335" spans="1:7" ht="45" x14ac:dyDescent="0.25">
      <c r="A335" s="3">
        <v>5</v>
      </c>
      <c r="B335" s="20" t="s">
        <v>37</v>
      </c>
      <c r="C335" s="4"/>
      <c r="D335" s="39" t="s">
        <v>535</v>
      </c>
      <c r="E335" s="27"/>
      <c r="F335" s="7" t="s">
        <v>11</v>
      </c>
      <c r="G335" s="54"/>
    </row>
    <row r="336" spans="1:7" x14ac:dyDescent="0.25">
      <c r="A336" s="3">
        <v>6</v>
      </c>
      <c r="B336" s="3" t="s">
        <v>221</v>
      </c>
      <c r="C336" s="4" t="s">
        <v>33</v>
      </c>
      <c r="D336" s="4">
        <v>230</v>
      </c>
      <c r="E336" s="27"/>
      <c r="F336" s="7" t="s">
        <v>11</v>
      </c>
      <c r="G336" s="54"/>
    </row>
    <row r="337" spans="1:7" x14ac:dyDescent="0.25">
      <c r="A337" s="3">
        <v>7</v>
      </c>
      <c r="B337" s="3" t="s">
        <v>222</v>
      </c>
      <c r="C337" s="4" t="s">
        <v>223</v>
      </c>
      <c r="D337" s="4">
        <v>48</v>
      </c>
      <c r="E337" s="27"/>
      <c r="F337" s="7" t="s">
        <v>11</v>
      </c>
      <c r="G337" s="54"/>
    </row>
    <row r="338" spans="1:7" x14ac:dyDescent="0.25">
      <c r="A338" s="3">
        <v>8</v>
      </c>
      <c r="B338" s="3" t="s">
        <v>224</v>
      </c>
      <c r="C338" s="4" t="s">
        <v>32</v>
      </c>
      <c r="D338" s="4">
        <v>300</v>
      </c>
      <c r="E338" s="27"/>
      <c r="F338" s="7" t="s">
        <v>11</v>
      </c>
      <c r="G338" s="54"/>
    </row>
    <row r="339" spans="1:7" x14ac:dyDescent="0.25">
      <c r="A339" s="3">
        <v>9</v>
      </c>
      <c r="B339" s="3" t="s">
        <v>225</v>
      </c>
      <c r="C339" s="4" t="s">
        <v>29</v>
      </c>
      <c r="D339" s="4">
        <v>12</v>
      </c>
      <c r="E339" s="27"/>
      <c r="F339" s="7" t="s">
        <v>11</v>
      </c>
      <c r="G339" s="54"/>
    </row>
    <row r="340" spans="1:7" x14ac:dyDescent="0.25">
      <c r="A340" s="3">
        <v>10</v>
      </c>
      <c r="B340" s="3" t="s">
        <v>226</v>
      </c>
      <c r="C340" s="4" t="s">
        <v>29</v>
      </c>
      <c r="D340" s="4">
        <v>120</v>
      </c>
      <c r="E340" s="27"/>
      <c r="F340" s="7" t="s">
        <v>11</v>
      </c>
      <c r="G340" s="54"/>
    </row>
    <row r="341" spans="1:7" x14ac:dyDescent="0.25">
      <c r="A341" s="10">
        <v>11</v>
      </c>
      <c r="B341" s="3" t="s">
        <v>227</v>
      </c>
      <c r="C341" s="4" t="s">
        <v>29</v>
      </c>
      <c r="D341" s="4" t="s">
        <v>541</v>
      </c>
      <c r="E341" s="27"/>
      <c r="F341" s="7" t="s">
        <v>11</v>
      </c>
      <c r="G341" s="54"/>
    </row>
    <row r="342" spans="1:7" x14ac:dyDescent="0.25">
      <c r="A342" s="3">
        <v>12</v>
      </c>
      <c r="B342" s="3" t="s">
        <v>228</v>
      </c>
      <c r="C342" s="4" t="s">
        <v>29</v>
      </c>
      <c r="D342" s="4">
        <v>220</v>
      </c>
      <c r="E342" s="27"/>
      <c r="F342" s="12" t="s">
        <v>11</v>
      </c>
      <c r="G342" s="54"/>
    </row>
    <row r="343" spans="1:7" x14ac:dyDescent="0.25">
      <c r="A343" s="3">
        <v>13</v>
      </c>
      <c r="B343" s="3" t="s">
        <v>229</v>
      </c>
      <c r="C343" s="4" t="s">
        <v>230</v>
      </c>
      <c r="D343" s="4" t="s">
        <v>231</v>
      </c>
      <c r="E343" s="27"/>
      <c r="F343" s="7" t="s">
        <v>11</v>
      </c>
      <c r="G343" s="54"/>
    </row>
    <row r="344" spans="1:7" x14ac:dyDescent="0.25">
      <c r="A344" s="3">
        <v>14</v>
      </c>
      <c r="B344" s="3" t="s">
        <v>232</v>
      </c>
      <c r="C344" s="4" t="s">
        <v>230</v>
      </c>
      <c r="D344" s="4" t="s">
        <v>233</v>
      </c>
      <c r="E344" s="27"/>
      <c r="F344" s="7" t="s">
        <v>11</v>
      </c>
      <c r="G344" s="54"/>
    </row>
    <row r="345" spans="1:7" x14ac:dyDescent="0.25">
      <c r="A345" s="3">
        <v>15</v>
      </c>
      <c r="B345" s="3" t="s">
        <v>234</v>
      </c>
      <c r="C345" s="4" t="s">
        <v>29</v>
      </c>
      <c r="D345" s="3"/>
      <c r="E345" s="27">
        <v>16</v>
      </c>
      <c r="F345" s="7" t="s">
        <v>11</v>
      </c>
      <c r="G345" s="54"/>
    </row>
    <row r="346" spans="1:7" x14ac:dyDescent="0.25">
      <c r="A346" s="3">
        <v>16</v>
      </c>
      <c r="B346" s="3" t="s">
        <v>235</v>
      </c>
      <c r="C346" s="4" t="s">
        <v>29</v>
      </c>
      <c r="E346" s="27">
        <v>30</v>
      </c>
      <c r="F346" s="7" t="s">
        <v>11</v>
      </c>
      <c r="G346" s="54"/>
    </row>
    <row r="347" spans="1:7" x14ac:dyDescent="0.25">
      <c r="A347" s="3">
        <v>17</v>
      </c>
      <c r="B347" s="3" t="s">
        <v>236</v>
      </c>
      <c r="C347" s="4" t="s">
        <v>29</v>
      </c>
      <c r="D347" s="4">
        <v>165</v>
      </c>
      <c r="E347" s="27"/>
      <c r="F347" s="7" t="s">
        <v>11</v>
      </c>
      <c r="G347" s="54"/>
    </row>
    <row r="348" spans="1:7" x14ac:dyDescent="0.25">
      <c r="A348" s="3">
        <v>18</v>
      </c>
      <c r="B348" s="3" t="s">
        <v>237</v>
      </c>
      <c r="C348" s="4" t="s">
        <v>238</v>
      </c>
      <c r="D348" s="4" t="s">
        <v>239</v>
      </c>
      <c r="E348" s="27"/>
      <c r="F348" s="7" t="s">
        <v>11</v>
      </c>
      <c r="G348" s="54"/>
    </row>
    <row r="349" spans="1:7" x14ac:dyDescent="0.25">
      <c r="G349" s="56"/>
    </row>
    <row r="350" spans="1:7" x14ac:dyDescent="0.25">
      <c r="B350" s="5" t="s">
        <v>12</v>
      </c>
      <c r="C350" s="4">
        <v>2</v>
      </c>
      <c r="G350" s="56"/>
    </row>
    <row r="351" spans="1:7" x14ac:dyDescent="0.25">
      <c r="B351" s="5" t="s">
        <v>13</v>
      </c>
      <c r="C351" s="57"/>
      <c r="G351" s="56"/>
    </row>
    <row r="352" spans="1:7" x14ac:dyDescent="0.25">
      <c r="B352" s="5" t="s">
        <v>14</v>
      </c>
      <c r="C352" s="44">
        <f>ROUND(C350*C351,2)</f>
        <v>0</v>
      </c>
      <c r="G352" s="56"/>
    </row>
    <row r="353" spans="1:7" x14ac:dyDescent="0.25">
      <c r="B353" s="5" t="s">
        <v>15</v>
      </c>
      <c r="C353" s="44">
        <f>ROUND(C352*L8,2)</f>
        <v>0</v>
      </c>
      <c r="G353" s="56"/>
    </row>
    <row r="354" spans="1:7" x14ac:dyDescent="0.25">
      <c r="B354" s="6" t="s">
        <v>16</v>
      </c>
      <c r="C354" s="44">
        <f>ROUND(C352*(1+L8),2)</f>
        <v>0</v>
      </c>
      <c r="G354" s="56"/>
    </row>
    <row r="355" spans="1:7" x14ac:dyDescent="0.25">
      <c r="G355" s="56"/>
    </row>
    <row r="356" spans="1:7" x14ac:dyDescent="0.25">
      <c r="G356" s="56"/>
    </row>
    <row r="357" spans="1:7" x14ac:dyDescent="0.25">
      <c r="G357" s="56"/>
    </row>
    <row r="358" spans="1:7" ht="30" customHeight="1" x14ac:dyDescent="0.25">
      <c r="B358" s="14" t="s">
        <v>496</v>
      </c>
      <c r="G358" s="53" t="s">
        <v>20</v>
      </c>
    </row>
    <row r="359" spans="1:7" x14ac:dyDescent="0.25">
      <c r="A359" s="62" t="s">
        <v>4</v>
      </c>
      <c r="B359" s="62" t="s">
        <v>5</v>
      </c>
      <c r="C359" s="65" t="s">
        <v>6</v>
      </c>
      <c r="D359" s="1"/>
      <c r="E359" s="32" t="s">
        <v>7</v>
      </c>
      <c r="F359" s="2"/>
      <c r="G359" s="68" t="s">
        <v>21</v>
      </c>
    </row>
    <row r="360" spans="1:7" x14ac:dyDescent="0.25">
      <c r="A360" s="63"/>
      <c r="B360" s="63"/>
      <c r="C360" s="66"/>
      <c r="D360" s="62" t="s">
        <v>8</v>
      </c>
      <c r="E360" s="62" t="s">
        <v>9</v>
      </c>
      <c r="F360" s="65" t="s">
        <v>10</v>
      </c>
      <c r="G360" s="69"/>
    </row>
    <row r="361" spans="1:7" ht="29.25" customHeight="1" x14ac:dyDescent="0.25">
      <c r="A361" s="64"/>
      <c r="B361" s="64"/>
      <c r="C361" s="67"/>
      <c r="D361" s="64"/>
      <c r="E361" s="64"/>
      <c r="F361" s="67"/>
      <c r="G361" s="70"/>
    </row>
    <row r="362" spans="1:7" ht="45" x14ac:dyDescent="0.25">
      <c r="A362" s="3">
        <v>1</v>
      </c>
      <c r="B362" s="3" t="s">
        <v>240</v>
      </c>
      <c r="C362" s="4"/>
      <c r="D362" s="18" t="s">
        <v>241</v>
      </c>
      <c r="E362" s="27"/>
      <c r="F362" s="7" t="s">
        <v>11</v>
      </c>
      <c r="G362" s="54"/>
    </row>
    <row r="363" spans="1:7" x14ac:dyDescent="0.25">
      <c r="A363" s="10">
        <v>2</v>
      </c>
      <c r="B363" s="10" t="s">
        <v>242</v>
      </c>
      <c r="C363" s="11" t="s">
        <v>29</v>
      </c>
      <c r="D363" s="11">
        <v>3120</v>
      </c>
      <c r="E363" s="30"/>
      <c r="F363" s="7" t="s">
        <v>11</v>
      </c>
      <c r="G363" s="55"/>
    </row>
    <row r="364" spans="1:7" x14ac:dyDescent="0.25">
      <c r="A364" s="3">
        <v>3</v>
      </c>
      <c r="B364" s="3" t="s">
        <v>243</v>
      </c>
      <c r="C364" s="4" t="s">
        <v>29</v>
      </c>
      <c r="D364" s="4">
        <v>0.75</v>
      </c>
      <c r="E364" s="27"/>
      <c r="F364" s="12" t="s">
        <v>11</v>
      </c>
      <c r="G364" s="54"/>
    </row>
    <row r="365" spans="1:7" x14ac:dyDescent="0.25">
      <c r="A365" s="3">
        <v>4</v>
      </c>
      <c r="B365" s="3" t="s">
        <v>244</v>
      </c>
      <c r="C365" s="4" t="s">
        <v>29</v>
      </c>
      <c r="D365" s="4">
        <v>80</v>
      </c>
      <c r="E365" s="27"/>
      <c r="F365" s="7" t="s">
        <v>11</v>
      </c>
      <c r="G365" s="54"/>
    </row>
    <row r="366" spans="1:7" x14ac:dyDescent="0.25">
      <c r="A366" s="3">
        <v>5</v>
      </c>
      <c r="B366" s="3" t="s">
        <v>245</v>
      </c>
      <c r="C366" s="4" t="s">
        <v>238</v>
      </c>
      <c r="E366" s="27">
        <v>180</v>
      </c>
      <c r="F366" s="7" t="s">
        <v>11</v>
      </c>
      <c r="G366" s="54"/>
    </row>
    <row r="367" spans="1:7" x14ac:dyDescent="0.25">
      <c r="A367" s="3">
        <v>6</v>
      </c>
      <c r="B367" s="3" t="s">
        <v>246</v>
      </c>
      <c r="C367" s="4" t="s">
        <v>34</v>
      </c>
      <c r="D367" s="4"/>
      <c r="E367" s="27">
        <v>460</v>
      </c>
      <c r="F367" s="7" t="s">
        <v>11</v>
      </c>
      <c r="G367" s="54"/>
    </row>
    <row r="368" spans="1:7" x14ac:dyDescent="0.25">
      <c r="G368" s="56"/>
    </row>
    <row r="369" spans="1:7" x14ac:dyDescent="0.25">
      <c r="B369" s="5" t="s">
        <v>12</v>
      </c>
      <c r="C369" s="4">
        <v>1</v>
      </c>
      <c r="G369" s="56"/>
    </row>
    <row r="370" spans="1:7" x14ac:dyDescent="0.25">
      <c r="B370" s="5" t="s">
        <v>13</v>
      </c>
      <c r="C370" s="57"/>
      <c r="G370" s="56"/>
    </row>
    <row r="371" spans="1:7" x14ac:dyDescent="0.25">
      <c r="B371" s="5" t="s">
        <v>14</v>
      </c>
      <c r="C371" s="44">
        <f>ROUND(C369*C370,2)</f>
        <v>0</v>
      </c>
      <c r="G371" s="56"/>
    </row>
    <row r="372" spans="1:7" x14ac:dyDescent="0.25">
      <c r="B372" s="5" t="s">
        <v>15</v>
      </c>
      <c r="C372" s="44">
        <f>ROUND(C371*L8,2)</f>
        <v>0</v>
      </c>
      <c r="G372" s="56"/>
    </row>
    <row r="373" spans="1:7" x14ac:dyDescent="0.25">
      <c r="B373" s="6" t="s">
        <v>16</v>
      </c>
      <c r="C373" s="44">
        <f>ROUND(C371*(1+L8),2)</f>
        <v>0</v>
      </c>
      <c r="G373" s="56"/>
    </row>
    <row r="374" spans="1:7" x14ac:dyDescent="0.25">
      <c r="G374" s="56"/>
    </row>
    <row r="375" spans="1:7" x14ac:dyDescent="0.25">
      <c r="G375" s="56"/>
    </row>
    <row r="376" spans="1:7" x14ac:dyDescent="0.25">
      <c r="G376" s="56"/>
    </row>
    <row r="377" spans="1:7" ht="30" customHeight="1" x14ac:dyDescent="0.25">
      <c r="B377" s="14" t="s">
        <v>497</v>
      </c>
      <c r="G377" s="53" t="s">
        <v>20</v>
      </c>
    </row>
    <row r="378" spans="1:7" x14ac:dyDescent="0.25">
      <c r="A378" s="62" t="s">
        <v>4</v>
      </c>
      <c r="B378" s="62" t="s">
        <v>5</v>
      </c>
      <c r="C378" s="65" t="s">
        <v>6</v>
      </c>
      <c r="D378" s="1"/>
      <c r="E378" s="32" t="s">
        <v>7</v>
      </c>
      <c r="F378" s="2"/>
      <c r="G378" s="68" t="s">
        <v>21</v>
      </c>
    </row>
    <row r="379" spans="1:7" x14ac:dyDescent="0.25">
      <c r="A379" s="63"/>
      <c r="B379" s="63"/>
      <c r="C379" s="66"/>
      <c r="D379" s="62" t="s">
        <v>8</v>
      </c>
      <c r="E379" s="62" t="s">
        <v>9</v>
      </c>
      <c r="F379" s="65" t="s">
        <v>10</v>
      </c>
      <c r="G379" s="69"/>
    </row>
    <row r="380" spans="1:7" ht="29.25" customHeight="1" x14ac:dyDescent="0.25">
      <c r="A380" s="64"/>
      <c r="B380" s="64"/>
      <c r="C380" s="67"/>
      <c r="D380" s="64"/>
      <c r="E380" s="64"/>
      <c r="F380" s="67"/>
      <c r="G380" s="70"/>
    </row>
    <row r="381" spans="1:7" x14ac:dyDescent="0.25">
      <c r="A381" s="3">
        <v>1</v>
      </c>
      <c r="B381" s="10" t="s">
        <v>225</v>
      </c>
      <c r="C381" s="11" t="s">
        <v>29</v>
      </c>
      <c r="D381" s="11">
        <v>245</v>
      </c>
      <c r="E381" s="27"/>
      <c r="F381" s="7" t="s">
        <v>11</v>
      </c>
      <c r="G381" s="54"/>
    </row>
    <row r="382" spans="1:7" x14ac:dyDescent="0.25">
      <c r="A382" s="10">
        <v>2</v>
      </c>
      <c r="B382" s="3" t="s">
        <v>247</v>
      </c>
      <c r="C382" s="4"/>
      <c r="D382" s="4" t="s">
        <v>248</v>
      </c>
      <c r="E382" s="30"/>
      <c r="F382" s="7" t="s">
        <v>11</v>
      </c>
      <c r="G382" s="55"/>
    </row>
    <row r="383" spans="1:7" x14ac:dyDescent="0.25">
      <c r="A383" s="3">
        <v>3</v>
      </c>
      <c r="B383" s="3" t="s">
        <v>249</v>
      </c>
      <c r="C383" s="4"/>
      <c r="D383" s="4" t="s">
        <v>250</v>
      </c>
      <c r="E383" s="27"/>
      <c r="F383" s="12" t="s">
        <v>11</v>
      </c>
      <c r="G383" s="54"/>
    </row>
    <row r="384" spans="1:7" x14ac:dyDescent="0.25">
      <c r="A384" s="3">
        <v>4</v>
      </c>
      <c r="B384" s="3" t="s">
        <v>251</v>
      </c>
      <c r="C384" s="4" t="s">
        <v>29</v>
      </c>
      <c r="D384" s="4" t="s">
        <v>252</v>
      </c>
      <c r="E384" s="27"/>
      <c r="F384" s="7" t="s">
        <v>11</v>
      </c>
      <c r="G384" s="54"/>
    </row>
    <row r="385" spans="1:7" x14ac:dyDescent="0.25">
      <c r="G385" s="56"/>
    </row>
    <row r="386" spans="1:7" x14ac:dyDescent="0.25">
      <c r="B386" s="5" t="s">
        <v>12</v>
      </c>
      <c r="C386" s="4">
        <v>1</v>
      </c>
      <c r="G386" s="56"/>
    </row>
    <row r="387" spans="1:7" x14ac:dyDescent="0.25">
      <c r="B387" s="5" t="s">
        <v>13</v>
      </c>
      <c r="C387" s="57"/>
      <c r="G387" s="56"/>
    </row>
    <row r="388" spans="1:7" x14ac:dyDescent="0.25">
      <c r="B388" s="5" t="s">
        <v>14</v>
      </c>
      <c r="C388" s="44">
        <f>ROUND(C386*C387,2)</f>
        <v>0</v>
      </c>
      <c r="G388" s="56"/>
    </row>
    <row r="389" spans="1:7" x14ac:dyDescent="0.25">
      <c r="B389" s="5" t="s">
        <v>15</v>
      </c>
      <c r="C389" s="44">
        <f>ROUND(C388*L8,2)</f>
        <v>0</v>
      </c>
      <c r="G389" s="56"/>
    </row>
    <row r="390" spans="1:7" x14ac:dyDescent="0.25">
      <c r="B390" s="6" t="s">
        <v>16</v>
      </c>
      <c r="C390" s="44">
        <f>ROUND(C388*(1+L8),2)</f>
        <v>0</v>
      </c>
      <c r="G390" s="56"/>
    </row>
    <row r="391" spans="1:7" x14ac:dyDescent="0.25">
      <c r="G391" s="56"/>
    </row>
    <row r="392" spans="1:7" x14ac:dyDescent="0.25">
      <c r="G392" s="56"/>
    </row>
    <row r="393" spans="1:7" x14ac:dyDescent="0.25">
      <c r="G393" s="56"/>
    </row>
    <row r="394" spans="1:7" ht="30" customHeight="1" x14ac:dyDescent="0.25">
      <c r="B394" s="14" t="s">
        <v>498</v>
      </c>
      <c r="G394" s="53" t="s">
        <v>20</v>
      </c>
    </row>
    <row r="395" spans="1:7" x14ac:dyDescent="0.25">
      <c r="A395" s="62" t="s">
        <v>4</v>
      </c>
      <c r="B395" s="62" t="s">
        <v>5</v>
      </c>
      <c r="C395" s="65" t="s">
        <v>6</v>
      </c>
      <c r="D395" s="1"/>
      <c r="E395" s="32" t="s">
        <v>7</v>
      </c>
      <c r="F395" s="2"/>
      <c r="G395" s="68" t="s">
        <v>21</v>
      </c>
    </row>
    <row r="396" spans="1:7" x14ac:dyDescent="0.25">
      <c r="A396" s="63"/>
      <c r="B396" s="63"/>
      <c r="C396" s="66"/>
      <c r="D396" s="62" t="s">
        <v>8</v>
      </c>
      <c r="E396" s="62" t="s">
        <v>9</v>
      </c>
      <c r="F396" s="65" t="s">
        <v>10</v>
      </c>
      <c r="G396" s="69"/>
    </row>
    <row r="397" spans="1:7" ht="29.25" customHeight="1" x14ac:dyDescent="0.25">
      <c r="A397" s="64"/>
      <c r="B397" s="64"/>
      <c r="C397" s="67"/>
      <c r="D397" s="64"/>
      <c r="E397" s="64"/>
      <c r="F397" s="67"/>
      <c r="G397" s="70"/>
    </row>
    <row r="398" spans="1:7" x14ac:dyDescent="0.25">
      <c r="A398" s="3">
        <v>1</v>
      </c>
      <c r="B398" s="3" t="s">
        <v>255</v>
      </c>
      <c r="C398" s="4" t="s">
        <v>39</v>
      </c>
      <c r="D398" s="18">
        <v>20</v>
      </c>
      <c r="E398" s="27"/>
      <c r="F398" s="7" t="s">
        <v>11</v>
      </c>
      <c r="G398" s="54"/>
    </row>
    <row r="399" spans="1:7" x14ac:dyDescent="0.25">
      <c r="A399" s="10">
        <v>2</v>
      </c>
      <c r="B399" s="10" t="s">
        <v>256</v>
      </c>
      <c r="C399" s="11" t="s">
        <v>29</v>
      </c>
      <c r="D399" s="43" t="s">
        <v>542</v>
      </c>
      <c r="E399" s="30"/>
      <c r="F399" s="7" t="s">
        <v>11</v>
      </c>
      <c r="G399" s="55"/>
    </row>
    <row r="400" spans="1:7" ht="30" x14ac:dyDescent="0.25">
      <c r="A400" s="3">
        <v>3</v>
      </c>
      <c r="B400" s="3" t="s">
        <v>257</v>
      </c>
      <c r="C400" s="4"/>
      <c r="D400" s="18" t="s">
        <v>258</v>
      </c>
      <c r="E400" s="27"/>
      <c r="F400" s="12" t="s">
        <v>11</v>
      </c>
      <c r="G400" s="54"/>
    </row>
    <row r="401" spans="1:7" x14ac:dyDescent="0.25">
      <c r="A401" s="3">
        <v>4</v>
      </c>
      <c r="B401" s="3" t="s">
        <v>259</v>
      </c>
      <c r="C401" s="4" t="s">
        <v>260</v>
      </c>
      <c r="D401" s="18" t="s">
        <v>287</v>
      </c>
      <c r="E401" s="27"/>
      <c r="F401" s="7" t="s">
        <v>11</v>
      </c>
      <c r="G401" s="54"/>
    </row>
    <row r="402" spans="1:7" x14ac:dyDescent="0.25">
      <c r="A402" s="3">
        <v>5</v>
      </c>
      <c r="B402" s="3" t="s">
        <v>261</v>
      </c>
      <c r="C402" s="4" t="s">
        <v>262</v>
      </c>
      <c r="D402" s="18" t="s">
        <v>263</v>
      </c>
      <c r="E402" s="27"/>
      <c r="F402" s="7" t="s">
        <v>11</v>
      </c>
      <c r="G402" s="54"/>
    </row>
    <row r="403" spans="1:7" ht="30" x14ac:dyDescent="0.25">
      <c r="A403" s="3">
        <v>6</v>
      </c>
      <c r="B403" s="3" t="s">
        <v>264</v>
      </c>
      <c r="C403" s="3"/>
      <c r="D403" s="22" t="s">
        <v>265</v>
      </c>
      <c r="E403" s="27"/>
      <c r="F403" s="7" t="s">
        <v>11</v>
      </c>
      <c r="G403" s="54"/>
    </row>
    <row r="404" spans="1:7" ht="30" x14ac:dyDescent="0.25">
      <c r="A404" s="3">
        <v>7</v>
      </c>
      <c r="B404" s="3" t="s">
        <v>266</v>
      </c>
      <c r="C404" s="4"/>
      <c r="D404" s="18" t="s">
        <v>267</v>
      </c>
      <c r="E404" s="27"/>
      <c r="F404" s="12" t="s">
        <v>11</v>
      </c>
      <c r="G404" s="54"/>
    </row>
    <row r="405" spans="1:7" ht="30" x14ac:dyDescent="0.25">
      <c r="A405" s="3">
        <v>8</v>
      </c>
      <c r="B405" s="3" t="s">
        <v>268</v>
      </c>
      <c r="C405" s="4"/>
      <c r="D405" s="18" t="s">
        <v>269</v>
      </c>
      <c r="E405" s="27"/>
      <c r="F405" s="7" t="s">
        <v>11</v>
      </c>
      <c r="G405" s="54"/>
    </row>
    <row r="406" spans="1:7" ht="30" x14ac:dyDescent="0.25">
      <c r="A406" s="3">
        <v>9</v>
      </c>
      <c r="B406" s="3" t="s">
        <v>270</v>
      </c>
      <c r="C406" s="4"/>
      <c r="D406" s="18" t="s">
        <v>271</v>
      </c>
      <c r="E406" s="27"/>
      <c r="F406" s="7" t="s">
        <v>11</v>
      </c>
      <c r="G406" s="54"/>
    </row>
    <row r="407" spans="1:7" ht="30" x14ac:dyDescent="0.25">
      <c r="A407" s="3">
        <v>10</v>
      </c>
      <c r="B407" s="3" t="s">
        <v>272</v>
      </c>
      <c r="C407" s="4"/>
      <c r="D407" s="18" t="s">
        <v>273</v>
      </c>
      <c r="E407" s="27"/>
      <c r="F407" s="7" t="s">
        <v>11</v>
      </c>
      <c r="G407" s="54"/>
    </row>
    <row r="408" spans="1:7" ht="30" x14ac:dyDescent="0.25">
      <c r="A408" s="3">
        <v>11</v>
      </c>
      <c r="B408" s="3" t="s">
        <v>274</v>
      </c>
      <c r="C408" s="4"/>
      <c r="D408" s="18" t="s">
        <v>275</v>
      </c>
      <c r="E408" s="27"/>
      <c r="F408" s="7" t="s">
        <v>11</v>
      </c>
      <c r="G408" s="54"/>
    </row>
    <row r="409" spans="1:7" x14ac:dyDescent="0.25">
      <c r="A409" s="3">
        <v>12</v>
      </c>
      <c r="B409" s="3" t="s">
        <v>276</v>
      </c>
      <c r="C409" s="4"/>
      <c r="D409" s="18" t="s">
        <v>277</v>
      </c>
      <c r="E409" s="27"/>
      <c r="F409" s="7" t="s">
        <v>11</v>
      </c>
      <c r="G409" s="54"/>
    </row>
    <row r="410" spans="1:7" x14ac:dyDescent="0.25">
      <c r="A410" s="3">
        <v>13</v>
      </c>
      <c r="B410" s="3" t="s">
        <v>278</v>
      </c>
      <c r="C410" s="4" t="s">
        <v>279</v>
      </c>
      <c r="D410" s="18" t="s">
        <v>280</v>
      </c>
      <c r="E410" s="27"/>
      <c r="F410" s="7" t="s">
        <v>11</v>
      </c>
      <c r="G410" s="54"/>
    </row>
    <row r="411" spans="1:7" x14ac:dyDescent="0.25">
      <c r="A411" s="10">
        <v>14</v>
      </c>
      <c r="B411" s="3" t="s">
        <v>281</v>
      </c>
      <c r="C411" s="4" t="s">
        <v>29</v>
      </c>
      <c r="D411" s="18">
        <v>23</v>
      </c>
      <c r="E411" s="27"/>
      <c r="F411" s="7" t="s">
        <v>11</v>
      </c>
      <c r="G411" s="54"/>
    </row>
    <row r="412" spans="1:7" x14ac:dyDescent="0.25">
      <c r="A412" s="10">
        <v>15</v>
      </c>
      <c r="B412" s="10" t="s">
        <v>282</v>
      </c>
      <c r="C412" s="11"/>
      <c r="D412" s="21" t="s">
        <v>283</v>
      </c>
      <c r="E412" s="30"/>
      <c r="F412" s="7" t="s">
        <v>11</v>
      </c>
      <c r="G412" s="55"/>
    </row>
    <row r="413" spans="1:7" ht="30" x14ac:dyDescent="0.25">
      <c r="A413" s="3">
        <v>16</v>
      </c>
      <c r="B413" s="3" t="s">
        <v>284</v>
      </c>
      <c r="C413" s="4"/>
      <c r="D413" s="39" t="s">
        <v>543</v>
      </c>
      <c r="E413" s="27"/>
      <c r="F413" s="12" t="s">
        <v>11</v>
      </c>
      <c r="G413" s="54"/>
    </row>
    <row r="414" spans="1:7" x14ac:dyDescent="0.25">
      <c r="A414" s="3">
        <v>17</v>
      </c>
      <c r="B414" s="3" t="s">
        <v>285</v>
      </c>
      <c r="C414" s="4"/>
      <c r="D414" s="18" t="s">
        <v>286</v>
      </c>
      <c r="E414" s="27"/>
      <c r="F414" s="7" t="s">
        <v>11</v>
      </c>
      <c r="G414" s="54"/>
    </row>
    <row r="415" spans="1:7" x14ac:dyDescent="0.25">
      <c r="G415" s="56"/>
    </row>
    <row r="416" spans="1:7" x14ac:dyDescent="0.25">
      <c r="B416" s="5" t="s">
        <v>12</v>
      </c>
      <c r="C416" s="4">
        <v>1</v>
      </c>
      <c r="G416" s="56"/>
    </row>
    <row r="417" spans="1:7" x14ac:dyDescent="0.25">
      <c r="B417" s="5" t="s">
        <v>13</v>
      </c>
      <c r="C417" s="57"/>
      <c r="G417" s="56"/>
    </row>
    <row r="418" spans="1:7" x14ac:dyDescent="0.25">
      <c r="B418" s="5" t="s">
        <v>14</v>
      </c>
      <c r="C418" s="44">
        <f>ROUND(C416*C417,2)</f>
        <v>0</v>
      </c>
      <c r="G418" s="56"/>
    </row>
    <row r="419" spans="1:7" x14ac:dyDescent="0.25">
      <c r="B419" s="5" t="s">
        <v>15</v>
      </c>
      <c r="C419" s="44">
        <f>ROUND(C418*L8,2)</f>
        <v>0</v>
      </c>
      <c r="G419" s="56"/>
    </row>
    <row r="420" spans="1:7" x14ac:dyDescent="0.25">
      <c r="B420" s="6" t="s">
        <v>16</v>
      </c>
      <c r="C420" s="44">
        <f>ROUND(C418*(1+L8),2)</f>
        <v>0</v>
      </c>
      <c r="G420" s="56"/>
    </row>
    <row r="421" spans="1:7" x14ac:dyDescent="0.25">
      <c r="G421" s="56"/>
    </row>
    <row r="422" spans="1:7" x14ac:dyDescent="0.25">
      <c r="G422" s="56"/>
    </row>
    <row r="423" spans="1:7" x14ac:dyDescent="0.25">
      <c r="G423" s="56"/>
    </row>
    <row r="424" spans="1:7" ht="30" customHeight="1" x14ac:dyDescent="0.25">
      <c r="B424" s="14" t="s">
        <v>499</v>
      </c>
      <c r="G424" s="53" t="s">
        <v>20</v>
      </c>
    </row>
    <row r="425" spans="1:7" x14ac:dyDescent="0.25">
      <c r="A425" s="62" t="s">
        <v>4</v>
      </c>
      <c r="B425" s="62" t="s">
        <v>5</v>
      </c>
      <c r="C425" s="65" t="s">
        <v>6</v>
      </c>
      <c r="D425" s="1"/>
      <c r="E425" s="32" t="s">
        <v>7</v>
      </c>
      <c r="F425" s="2"/>
      <c r="G425" s="68" t="s">
        <v>21</v>
      </c>
    </row>
    <row r="426" spans="1:7" x14ac:dyDescent="0.25">
      <c r="A426" s="63"/>
      <c r="B426" s="63"/>
      <c r="C426" s="66"/>
      <c r="D426" s="62" t="s">
        <v>8</v>
      </c>
      <c r="E426" s="62" t="s">
        <v>9</v>
      </c>
      <c r="F426" s="65" t="s">
        <v>10</v>
      </c>
      <c r="G426" s="69"/>
    </row>
    <row r="427" spans="1:7" ht="29.25" customHeight="1" x14ac:dyDescent="0.25">
      <c r="A427" s="64"/>
      <c r="B427" s="64"/>
      <c r="C427" s="67"/>
      <c r="D427" s="64"/>
      <c r="E427" s="64"/>
      <c r="F427" s="67"/>
      <c r="G427" s="70"/>
    </row>
    <row r="428" spans="1:7" x14ac:dyDescent="0.25">
      <c r="A428" s="3">
        <v>1</v>
      </c>
      <c r="B428" s="29" t="s">
        <v>253</v>
      </c>
      <c r="C428" s="4" t="s">
        <v>254</v>
      </c>
      <c r="D428" s="4">
        <v>30</v>
      </c>
      <c r="E428" s="27"/>
      <c r="F428" s="7" t="s">
        <v>11</v>
      </c>
      <c r="G428" s="54"/>
    </row>
    <row r="429" spans="1:7" x14ac:dyDescent="0.25">
      <c r="G429" s="56"/>
    </row>
    <row r="430" spans="1:7" x14ac:dyDescent="0.25">
      <c r="B430" s="5" t="s">
        <v>12</v>
      </c>
      <c r="C430" s="4">
        <v>1</v>
      </c>
      <c r="G430" s="56"/>
    </row>
    <row r="431" spans="1:7" x14ac:dyDescent="0.25">
      <c r="B431" s="5" t="s">
        <v>13</v>
      </c>
      <c r="C431" s="57"/>
      <c r="G431" s="56"/>
    </row>
    <row r="432" spans="1:7" x14ac:dyDescent="0.25">
      <c r="B432" s="5" t="s">
        <v>14</v>
      </c>
      <c r="C432" s="44">
        <f>ROUND(C430*C431,2)</f>
        <v>0</v>
      </c>
      <c r="G432" s="56"/>
    </row>
    <row r="433" spans="1:7" x14ac:dyDescent="0.25">
      <c r="B433" s="5" t="s">
        <v>15</v>
      </c>
      <c r="C433" s="44">
        <f>ROUND(C432*L8,2)</f>
        <v>0</v>
      </c>
      <c r="G433" s="56"/>
    </row>
    <row r="434" spans="1:7" x14ac:dyDescent="0.25">
      <c r="B434" s="6" t="s">
        <v>16</v>
      </c>
      <c r="C434" s="44">
        <f>ROUND(C432*(1+L8),2)</f>
        <v>0</v>
      </c>
      <c r="G434" s="56"/>
    </row>
    <row r="435" spans="1:7" x14ac:dyDescent="0.25">
      <c r="G435" s="56"/>
    </row>
    <row r="436" spans="1:7" x14ac:dyDescent="0.25">
      <c r="G436" s="56"/>
    </row>
    <row r="437" spans="1:7" x14ac:dyDescent="0.25">
      <c r="G437" s="56"/>
    </row>
    <row r="438" spans="1:7" ht="30" customHeight="1" x14ac:dyDescent="0.25">
      <c r="B438" s="14" t="s">
        <v>500</v>
      </c>
      <c r="G438" s="53" t="s">
        <v>20</v>
      </c>
    </row>
    <row r="439" spans="1:7" x14ac:dyDescent="0.25">
      <c r="A439" s="62" t="s">
        <v>4</v>
      </c>
      <c r="B439" s="62" t="s">
        <v>5</v>
      </c>
      <c r="C439" s="65" t="s">
        <v>6</v>
      </c>
      <c r="D439" s="1"/>
      <c r="E439" s="32" t="s">
        <v>7</v>
      </c>
      <c r="F439" s="2"/>
      <c r="G439" s="68" t="s">
        <v>21</v>
      </c>
    </row>
    <row r="440" spans="1:7" x14ac:dyDescent="0.25">
      <c r="A440" s="63"/>
      <c r="B440" s="63"/>
      <c r="C440" s="66"/>
      <c r="D440" s="62" t="s">
        <v>8</v>
      </c>
      <c r="E440" s="62" t="s">
        <v>9</v>
      </c>
      <c r="F440" s="65" t="s">
        <v>10</v>
      </c>
      <c r="G440" s="69"/>
    </row>
    <row r="441" spans="1:7" ht="29.25" customHeight="1" x14ac:dyDescent="0.25">
      <c r="A441" s="64"/>
      <c r="B441" s="64"/>
      <c r="C441" s="67"/>
      <c r="D441" s="64"/>
      <c r="E441" s="64"/>
      <c r="F441" s="67"/>
      <c r="G441" s="70"/>
    </row>
    <row r="442" spans="1:7" x14ac:dyDescent="0.25">
      <c r="A442" s="3">
        <v>1</v>
      </c>
      <c r="B442" s="10" t="s">
        <v>288</v>
      </c>
      <c r="C442" s="11"/>
      <c r="D442" s="21" t="s">
        <v>289</v>
      </c>
      <c r="E442" s="30"/>
      <c r="F442" s="7" t="s">
        <v>11</v>
      </c>
      <c r="G442" s="54"/>
    </row>
    <row r="443" spans="1:7" ht="30" x14ac:dyDescent="0.25">
      <c r="A443" s="10">
        <v>2</v>
      </c>
      <c r="B443" s="3" t="s">
        <v>290</v>
      </c>
      <c r="C443" s="4" t="s">
        <v>28</v>
      </c>
      <c r="D443" s="18" t="s">
        <v>291</v>
      </c>
      <c r="E443" s="27"/>
      <c r="F443" s="7" t="s">
        <v>11</v>
      </c>
      <c r="G443" s="55"/>
    </row>
    <row r="444" spans="1:7" ht="45" x14ac:dyDescent="0.25">
      <c r="A444" s="3">
        <v>3</v>
      </c>
      <c r="B444" s="3" t="s">
        <v>292</v>
      </c>
      <c r="C444" s="4"/>
      <c r="D444" s="18" t="s">
        <v>293</v>
      </c>
      <c r="E444" s="27"/>
      <c r="F444" s="12" t="s">
        <v>11</v>
      </c>
      <c r="G444" s="54"/>
    </row>
    <row r="445" spans="1:7" x14ac:dyDescent="0.25">
      <c r="A445" s="3">
        <v>4</v>
      </c>
      <c r="B445" s="3" t="s">
        <v>294</v>
      </c>
      <c r="C445" s="4"/>
      <c r="D445" s="18" t="s">
        <v>295</v>
      </c>
      <c r="E445" s="27"/>
      <c r="F445" s="7" t="s">
        <v>11</v>
      </c>
      <c r="G445" s="54"/>
    </row>
    <row r="446" spans="1:7" x14ac:dyDescent="0.25">
      <c r="A446" s="3">
        <v>5</v>
      </c>
      <c r="B446" s="3" t="s">
        <v>296</v>
      </c>
      <c r="C446" s="4" t="s">
        <v>28</v>
      </c>
      <c r="D446" s="18" t="s">
        <v>297</v>
      </c>
      <c r="E446" s="27"/>
      <c r="F446" s="7" t="s">
        <v>11</v>
      </c>
      <c r="G446" s="54"/>
    </row>
    <row r="447" spans="1:7" ht="45" x14ac:dyDescent="0.25">
      <c r="A447" s="3">
        <v>6</v>
      </c>
      <c r="B447" s="3" t="s">
        <v>298</v>
      </c>
      <c r="C447" s="4"/>
      <c r="D447" s="18" t="s">
        <v>299</v>
      </c>
      <c r="E447" s="27"/>
      <c r="F447" s="7" t="s">
        <v>11</v>
      </c>
      <c r="G447" s="54"/>
    </row>
    <row r="448" spans="1:7" x14ac:dyDescent="0.25">
      <c r="A448" s="3">
        <v>7</v>
      </c>
      <c r="B448" s="3" t="s">
        <v>300</v>
      </c>
      <c r="C448" s="4"/>
      <c r="D448" s="18"/>
      <c r="E448" s="27"/>
      <c r="F448" s="7" t="s">
        <v>11</v>
      </c>
      <c r="G448" s="54"/>
    </row>
    <row r="449" spans="1:7" x14ac:dyDescent="0.25">
      <c r="A449" s="3">
        <v>8</v>
      </c>
      <c r="B449" s="3" t="s">
        <v>301</v>
      </c>
      <c r="C449" s="4" t="s">
        <v>302</v>
      </c>
      <c r="D449" s="18">
        <v>2</v>
      </c>
      <c r="E449" s="27"/>
      <c r="F449" s="7" t="s">
        <v>11</v>
      </c>
      <c r="G449" s="54"/>
    </row>
    <row r="450" spans="1:7" x14ac:dyDescent="0.25">
      <c r="A450" s="3">
        <v>9</v>
      </c>
      <c r="B450" s="3" t="s">
        <v>303</v>
      </c>
      <c r="C450" s="4"/>
      <c r="D450" s="18"/>
      <c r="E450" s="27"/>
      <c r="F450" s="7" t="s">
        <v>11</v>
      </c>
      <c r="G450" s="54"/>
    </row>
    <row r="451" spans="1:7" x14ac:dyDescent="0.25">
      <c r="G451" s="56"/>
    </row>
    <row r="452" spans="1:7" x14ac:dyDescent="0.25">
      <c r="B452" s="5" t="s">
        <v>12</v>
      </c>
      <c r="C452" s="4">
        <v>1</v>
      </c>
      <c r="G452" s="56"/>
    </row>
    <row r="453" spans="1:7" x14ac:dyDescent="0.25">
      <c r="B453" s="5" t="s">
        <v>13</v>
      </c>
      <c r="C453" s="57"/>
      <c r="G453" s="56"/>
    </row>
    <row r="454" spans="1:7" x14ac:dyDescent="0.25">
      <c r="B454" s="5" t="s">
        <v>14</v>
      </c>
      <c r="C454" s="44">
        <f>ROUND(C452*C453,2)</f>
        <v>0</v>
      </c>
      <c r="G454" s="56"/>
    </row>
    <row r="455" spans="1:7" x14ac:dyDescent="0.25">
      <c r="B455" s="5" t="s">
        <v>15</v>
      </c>
      <c r="C455" s="44">
        <f>ROUND(C454*L8,2)</f>
        <v>0</v>
      </c>
      <c r="G455" s="56"/>
    </row>
    <row r="456" spans="1:7" x14ac:dyDescent="0.25">
      <c r="B456" s="6" t="s">
        <v>16</v>
      </c>
      <c r="C456" s="44">
        <f>ROUND(C454*(1+L8),2)</f>
        <v>0</v>
      </c>
      <c r="G456" s="56"/>
    </row>
    <row r="457" spans="1:7" x14ac:dyDescent="0.25">
      <c r="G457" s="56"/>
    </row>
    <row r="458" spans="1:7" x14ac:dyDescent="0.25">
      <c r="G458" s="56"/>
    </row>
    <row r="459" spans="1:7" x14ac:dyDescent="0.25">
      <c r="G459" s="56"/>
    </row>
    <row r="460" spans="1:7" ht="30" customHeight="1" x14ac:dyDescent="0.25">
      <c r="B460" s="14" t="s">
        <v>501</v>
      </c>
      <c r="G460" s="53" t="s">
        <v>20</v>
      </c>
    </row>
    <row r="461" spans="1:7" x14ac:dyDescent="0.25">
      <c r="A461" s="62" t="s">
        <v>4</v>
      </c>
      <c r="B461" s="62" t="s">
        <v>5</v>
      </c>
      <c r="C461" s="65" t="s">
        <v>6</v>
      </c>
      <c r="D461" s="1"/>
      <c r="E461" s="32" t="s">
        <v>7</v>
      </c>
      <c r="F461" s="2"/>
      <c r="G461" s="68" t="s">
        <v>21</v>
      </c>
    </row>
    <row r="462" spans="1:7" x14ac:dyDescent="0.25">
      <c r="A462" s="63"/>
      <c r="B462" s="63"/>
      <c r="C462" s="66"/>
      <c r="D462" s="62" t="s">
        <v>8</v>
      </c>
      <c r="E462" s="62" t="s">
        <v>9</v>
      </c>
      <c r="F462" s="65" t="s">
        <v>10</v>
      </c>
      <c r="G462" s="69"/>
    </row>
    <row r="463" spans="1:7" ht="29.25" customHeight="1" x14ac:dyDescent="0.25">
      <c r="A463" s="64"/>
      <c r="B463" s="64"/>
      <c r="C463" s="67"/>
      <c r="D463" s="64"/>
      <c r="E463" s="64"/>
      <c r="F463" s="67"/>
      <c r="G463" s="70"/>
    </row>
    <row r="464" spans="1:7" x14ac:dyDescent="0.25">
      <c r="A464" s="3">
        <v>1</v>
      </c>
      <c r="B464" s="3" t="s">
        <v>304</v>
      </c>
      <c r="C464" s="4"/>
      <c r="D464" s="18" t="s">
        <v>305</v>
      </c>
      <c r="E464" s="27"/>
      <c r="F464" s="7" t="s">
        <v>11</v>
      </c>
      <c r="G464" s="54"/>
    </row>
    <row r="465" spans="1:7" x14ac:dyDescent="0.25">
      <c r="A465" s="10">
        <v>2</v>
      </c>
      <c r="B465" s="10" t="s">
        <v>306</v>
      </c>
      <c r="C465" s="11"/>
      <c r="D465" s="11" t="s">
        <v>307</v>
      </c>
      <c r="E465" s="30"/>
      <c r="F465" s="7" t="s">
        <v>11</v>
      </c>
      <c r="G465" s="55"/>
    </row>
    <row r="466" spans="1:7" x14ac:dyDescent="0.25">
      <c r="G466" s="56"/>
    </row>
    <row r="467" spans="1:7" x14ac:dyDescent="0.25">
      <c r="B467" s="5" t="s">
        <v>12</v>
      </c>
      <c r="C467" s="4">
        <v>1</v>
      </c>
      <c r="G467" s="56"/>
    </row>
    <row r="468" spans="1:7" x14ac:dyDescent="0.25">
      <c r="B468" s="5" t="s">
        <v>13</v>
      </c>
      <c r="C468" s="57"/>
      <c r="G468" s="56"/>
    </row>
    <row r="469" spans="1:7" x14ac:dyDescent="0.25">
      <c r="B469" s="5" t="s">
        <v>14</v>
      </c>
      <c r="C469" s="44">
        <f>ROUND(C467*C468,2)</f>
        <v>0</v>
      </c>
      <c r="G469" s="56"/>
    </row>
    <row r="470" spans="1:7" x14ac:dyDescent="0.25">
      <c r="B470" s="5" t="s">
        <v>15</v>
      </c>
      <c r="C470" s="44">
        <f>ROUND(C469*L8,2)</f>
        <v>0</v>
      </c>
      <c r="G470" s="56"/>
    </row>
    <row r="471" spans="1:7" x14ac:dyDescent="0.25">
      <c r="B471" s="6" t="s">
        <v>16</v>
      </c>
      <c r="C471" s="44">
        <f>ROUND(C469*(1+L8),2)</f>
        <v>0</v>
      </c>
      <c r="G471" s="56"/>
    </row>
    <row r="472" spans="1:7" x14ac:dyDescent="0.25">
      <c r="G472" s="56"/>
    </row>
    <row r="473" spans="1:7" x14ac:dyDescent="0.25">
      <c r="G473" s="56"/>
    </row>
    <row r="474" spans="1:7" x14ac:dyDescent="0.25">
      <c r="G474" s="56"/>
    </row>
    <row r="475" spans="1:7" ht="30" customHeight="1" x14ac:dyDescent="0.25">
      <c r="B475" s="14" t="s">
        <v>502</v>
      </c>
      <c r="G475" s="53" t="s">
        <v>20</v>
      </c>
    </row>
    <row r="476" spans="1:7" x14ac:dyDescent="0.25">
      <c r="A476" s="62" t="s">
        <v>4</v>
      </c>
      <c r="B476" s="62" t="s">
        <v>5</v>
      </c>
      <c r="C476" s="65" t="s">
        <v>6</v>
      </c>
      <c r="D476" s="1"/>
      <c r="E476" s="32" t="s">
        <v>7</v>
      </c>
      <c r="F476" s="2"/>
      <c r="G476" s="68" t="s">
        <v>21</v>
      </c>
    </row>
    <row r="477" spans="1:7" x14ac:dyDescent="0.25">
      <c r="A477" s="63"/>
      <c r="B477" s="63"/>
      <c r="C477" s="66"/>
      <c r="D477" s="62" t="s">
        <v>8</v>
      </c>
      <c r="E477" s="62" t="s">
        <v>9</v>
      </c>
      <c r="F477" s="65" t="s">
        <v>10</v>
      </c>
      <c r="G477" s="69"/>
    </row>
    <row r="478" spans="1:7" ht="29.25" customHeight="1" x14ac:dyDescent="0.25">
      <c r="A478" s="64"/>
      <c r="B478" s="64"/>
      <c r="C478" s="67"/>
      <c r="D478" s="64"/>
      <c r="E478" s="64"/>
      <c r="F478" s="67"/>
      <c r="G478" s="70"/>
    </row>
    <row r="479" spans="1:7" x14ac:dyDescent="0.25">
      <c r="A479" s="3">
        <v>1</v>
      </c>
      <c r="B479" s="3" t="s">
        <v>308</v>
      </c>
      <c r="C479" s="4"/>
      <c r="D479" s="4" t="s">
        <v>309</v>
      </c>
      <c r="E479" s="27"/>
      <c r="F479" s="7" t="s">
        <v>11</v>
      </c>
      <c r="G479" s="54"/>
    </row>
    <row r="480" spans="1:7" x14ac:dyDescent="0.25">
      <c r="A480" s="10">
        <v>2</v>
      </c>
      <c r="B480" s="10" t="s">
        <v>310</v>
      </c>
      <c r="C480" s="11"/>
      <c r="D480" s="11" t="s">
        <v>311</v>
      </c>
      <c r="E480" s="30"/>
      <c r="F480" s="7" t="s">
        <v>11</v>
      </c>
      <c r="G480" s="55"/>
    </row>
    <row r="481" spans="1:7" x14ac:dyDescent="0.25">
      <c r="A481" s="3">
        <v>3</v>
      </c>
      <c r="B481" s="3" t="s">
        <v>312</v>
      </c>
      <c r="C481" s="4" t="s">
        <v>29</v>
      </c>
      <c r="D481" s="4" t="s">
        <v>313</v>
      </c>
      <c r="E481" s="27"/>
      <c r="F481" s="12" t="s">
        <v>11</v>
      </c>
      <c r="G481" s="54"/>
    </row>
    <row r="482" spans="1:7" x14ac:dyDescent="0.25">
      <c r="G482" s="56"/>
    </row>
    <row r="483" spans="1:7" x14ac:dyDescent="0.25">
      <c r="B483" s="5" t="s">
        <v>12</v>
      </c>
      <c r="C483" s="4">
        <v>1</v>
      </c>
      <c r="G483" s="56"/>
    </row>
    <row r="484" spans="1:7" x14ac:dyDescent="0.25">
      <c r="B484" s="5" t="s">
        <v>13</v>
      </c>
      <c r="C484" s="57"/>
      <c r="G484" s="56"/>
    </row>
    <row r="485" spans="1:7" x14ac:dyDescent="0.25">
      <c r="B485" s="5" t="s">
        <v>14</v>
      </c>
      <c r="C485" s="44">
        <f>ROUND(C483*C484,2)</f>
        <v>0</v>
      </c>
      <c r="G485" s="56"/>
    </row>
    <row r="486" spans="1:7" x14ac:dyDescent="0.25">
      <c r="B486" s="5" t="s">
        <v>15</v>
      </c>
      <c r="C486" s="44">
        <f>ROUND(C485*L8,2)</f>
        <v>0</v>
      </c>
      <c r="G486" s="56"/>
    </row>
    <row r="487" spans="1:7" x14ac:dyDescent="0.25">
      <c r="B487" s="6" t="s">
        <v>16</v>
      </c>
      <c r="C487" s="44">
        <f>ROUND(C485*(1+L8),2)</f>
        <v>0</v>
      </c>
      <c r="G487" s="56"/>
    </row>
    <row r="488" spans="1:7" x14ac:dyDescent="0.25">
      <c r="G488" s="56"/>
    </row>
    <row r="489" spans="1:7" x14ac:dyDescent="0.25">
      <c r="G489" s="56"/>
    </row>
    <row r="490" spans="1:7" x14ac:dyDescent="0.25">
      <c r="G490" s="56"/>
    </row>
    <row r="491" spans="1:7" ht="30" customHeight="1" x14ac:dyDescent="0.25">
      <c r="B491" s="14" t="s">
        <v>503</v>
      </c>
      <c r="G491" s="53" t="s">
        <v>20</v>
      </c>
    </row>
    <row r="492" spans="1:7" x14ac:dyDescent="0.25">
      <c r="A492" s="62" t="s">
        <v>4</v>
      </c>
      <c r="B492" s="62" t="s">
        <v>5</v>
      </c>
      <c r="C492" s="65" t="s">
        <v>6</v>
      </c>
      <c r="D492" s="1"/>
      <c r="E492" s="32" t="s">
        <v>7</v>
      </c>
      <c r="F492" s="2"/>
      <c r="G492" s="68" t="s">
        <v>21</v>
      </c>
    </row>
    <row r="493" spans="1:7" x14ac:dyDescent="0.25">
      <c r="A493" s="63"/>
      <c r="B493" s="63"/>
      <c r="C493" s="66"/>
      <c r="D493" s="62" t="s">
        <v>8</v>
      </c>
      <c r="E493" s="62" t="s">
        <v>9</v>
      </c>
      <c r="F493" s="65" t="s">
        <v>10</v>
      </c>
      <c r="G493" s="69"/>
    </row>
    <row r="494" spans="1:7" ht="29.25" customHeight="1" x14ac:dyDescent="0.25">
      <c r="A494" s="64"/>
      <c r="B494" s="64"/>
      <c r="C494" s="67"/>
      <c r="D494" s="64"/>
      <c r="E494" s="64"/>
      <c r="F494" s="67"/>
      <c r="G494" s="70"/>
    </row>
    <row r="495" spans="1:7" ht="30" x14ac:dyDescent="0.25">
      <c r="A495" s="3">
        <v>1</v>
      </c>
      <c r="B495" s="10" t="s">
        <v>314</v>
      </c>
      <c r="C495" s="11"/>
      <c r="D495" s="21" t="s">
        <v>315</v>
      </c>
      <c r="E495" s="27"/>
      <c r="F495" s="7" t="s">
        <v>11</v>
      </c>
      <c r="G495" s="54"/>
    </row>
    <row r="496" spans="1:7" x14ac:dyDescent="0.25">
      <c r="A496" s="10">
        <v>2</v>
      </c>
      <c r="B496" s="3" t="s">
        <v>316</v>
      </c>
      <c r="C496" s="4" t="s">
        <v>230</v>
      </c>
      <c r="D496" s="4" t="s">
        <v>317</v>
      </c>
      <c r="E496" s="30"/>
      <c r="F496" s="7" t="s">
        <v>11</v>
      </c>
      <c r="G496" s="55"/>
    </row>
    <row r="497" spans="1:7" x14ac:dyDescent="0.25">
      <c r="A497" s="3">
        <v>3</v>
      </c>
      <c r="B497" s="3" t="s">
        <v>318</v>
      </c>
      <c r="C497" s="4" t="s">
        <v>80</v>
      </c>
      <c r="D497" s="4">
        <v>9</v>
      </c>
      <c r="E497" s="27"/>
      <c r="F497" s="12" t="s">
        <v>11</v>
      </c>
      <c r="G497" s="54"/>
    </row>
    <row r="498" spans="1:7" x14ac:dyDescent="0.25">
      <c r="A498" s="3">
        <v>4</v>
      </c>
      <c r="B498" s="3" t="s">
        <v>319</v>
      </c>
      <c r="C498" s="4" t="s">
        <v>33</v>
      </c>
      <c r="D498" s="4">
        <v>22</v>
      </c>
      <c r="E498" s="27"/>
      <c r="F498" s="7" t="s">
        <v>11</v>
      </c>
      <c r="G498" s="54"/>
    </row>
    <row r="499" spans="1:7" x14ac:dyDescent="0.25">
      <c r="A499" s="3">
        <v>5</v>
      </c>
      <c r="B499" s="3" t="s">
        <v>276</v>
      </c>
      <c r="C499" s="4"/>
      <c r="D499" s="4" t="s">
        <v>320</v>
      </c>
      <c r="E499" s="27"/>
      <c r="F499" s="7" t="s">
        <v>11</v>
      </c>
      <c r="G499" s="54"/>
    </row>
    <row r="500" spans="1:7" ht="30" x14ac:dyDescent="0.25">
      <c r="A500" s="3">
        <v>6</v>
      </c>
      <c r="B500" s="3" t="s">
        <v>321</v>
      </c>
      <c r="C500" s="4"/>
      <c r="D500" s="22" t="s">
        <v>322</v>
      </c>
      <c r="E500" s="27"/>
      <c r="F500" s="7" t="s">
        <v>11</v>
      </c>
      <c r="G500" s="54"/>
    </row>
    <row r="501" spans="1:7" ht="45" x14ac:dyDescent="0.25">
      <c r="A501" s="3">
        <v>7</v>
      </c>
      <c r="B501" s="3" t="s">
        <v>137</v>
      </c>
      <c r="C501" s="4"/>
      <c r="D501" s="18" t="s">
        <v>323</v>
      </c>
      <c r="E501" s="27"/>
      <c r="F501" s="7" t="s">
        <v>11</v>
      </c>
      <c r="G501" s="54"/>
    </row>
    <row r="502" spans="1:7" x14ac:dyDescent="0.25">
      <c r="G502" s="56"/>
    </row>
    <row r="503" spans="1:7" x14ac:dyDescent="0.25">
      <c r="B503" s="5" t="s">
        <v>12</v>
      </c>
      <c r="C503" s="4">
        <v>1</v>
      </c>
      <c r="G503" s="56"/>
    </row>
    <row r="504" spans="1:7" x14ac:dyDescent="0.25">
      <c r="B504" s="5" t="s">
        <v>13</v>
      </c>
      <c r="C504" s="57"/>
      <c r="G504" s="56"/>
    </row>
    <row r="505" spans="1:7" x14ac:dyDescent="0.25">
      <c r="B505" s="5" t="s">
        <v>14</v>
      </c>
      <c r="C505" s="44">
        <f>ROUND(C503*C504,2)</f>
        <v>0</v>
      </c>
      <c r="G505" s="56"/>
    </row>
    <row r="506" spans="1:7" x14ac:dyDescent="0.25">
      <c r="B506" s="5" t="s">
        <v>15</v>
      </c>
      <c r="C506" s="44">
        <f>ROUND(C505*L8,2)</f>
        <v>0</v>
      </c>
      <c r="G506" s="56"/>
    </row>
    <row r="507" spans="1:7" x14ac:dyDescent="0.25">
      <c r="B507" s="6" t="s">
        <v>16</v>
      </c>
      <c r="C507" s="44">
        <f>ROUND(C505*(1+L8),2)</f>
        <v>0</v>
      </c>
      <c r="G507" s="56"/>
    </row>
    <row r="508" spans="1:7" x14ac:dyDescent="0.25">
      <c r="G508" s="56"/>
    </row>
    <row r="509" spans="1:7" x14ac:dyDescent="0.25">
      <c r="G509" s="56"/>
    </row>
    <row r="510" spans="1:7" x14ac:dyDescent="0.25">
      <c r="G510" s="56"/>
    </row>
    <row r="511" spans="1:7" ht="30" customHeight="1" x14ac:dyDescent="0.25">
      <c r="B511" s="14" t="s">
        <v>504</v>
      </c>
      <c r="G511" s="53" t="s">
        <v>20</v>
      </c>
    </row>
    <row r="512" spans="1:7" x14ac:dyDescent="0.25">
      <c r="A512" s="62" t="s">
        <v>4</v>
      </c>
      <c r="B512" s="62" t="s">
        <v>5</v>
      </c>
      <c r="C512" s="65" t="s">
        <v>6</v>
      </c>
      <c r="D512" s="1"/>
      <c r="E512" s="32" t="s">
        <v>7</v>
      </c>
      <c r="F512" s="2"/>
      <c r="G512" s="68" t="s">
        <v>21</v>
      </c>
    </row>
    <row r="513" spans="1:7" x14ac:dyDescent="0.25">
      <c r="A513" s="63"/>
      <c r="B513" s="63"/>
      <c r="C513" s="66"/>
      <c r="D513" s="62" t="s">
        <v>8</v>
      </c>
      <c r="E513" s="62" t="s">
        <v>9</v>
      </c>
      <c r="F513" s="65" t="s">
        <v>10</v>
      </c>
      <c r="G513" s="69"/>
    </row>
    <row r="514" spans="1:7" ht="29.25" customHeight="1" x14ac:dyDescent="0.25">
      <c r="A514" s="64"/>
      <c r="B514" s="64"/>
      <c r="C514" s="67"/>
      <c r="D514" s="64"/>
      <c r="E514" s="64"/>
      <c r="F514" s="67"/>
      <c r="G514" s="70"/>
    </row>
    <row r="515" spans="1:7" x14ac:dyDescent="0.25">
      <c r="A515" s="3">
        <v>1</v>
      </c>
      <c r="B515" s="3" t="s">
        <v>246</v>
      </c>
      <c r="C515" s="4" t="s">
        <v>34</v>
      </c>
      <c r="D515" s="4"/>
      <c r="E515" s="27">
        <v>23</v>
      </c>
      <c r="F515" s="7" t="s">
        <v>11</v>
      </c>
      <c r="G515" s="54"/>
    </row>
    <row r="516" spans="1:7" x14ac:dyDescent="0.25">
      <c r="A516" s="10">
        <v>2</v>
      </c>
      <c r="B516" s="10" t="s">
        <v>324</v>
      </c>
      <c r="C516" s="11"/>
      <c r="D516" s="11" t="s">
        <v>325</v>
      </c>
      <c r="E516" s="30"/>
      <c r="F516" s="7" t="s">
        <v>11</v>
      </c>
      <c r="G516" s="55"/>
    </row>
    <row r="517" spans="1:7" x14ac:dyDescent="0.25">
      <c r="A517" s="3">
        <v>3</v>
      </c>
      <c r="B517" s="3" t="s">
        <v>326</v>
      </c>
      <c r="C517" s="4" t="s">
        <v>32</v>
      </c>
      <c r="D517" s="4">
        <v>1150</v>
      </c>
      <c r="E517" s="27"/>
      <c r="F517" s="12" t="s">
        <v>11</v>
      </c>
      <c r="G517" s="54"/>
    </row>
    <row r="518" spans="1:7" ht="30" x14ac:dyDescent="0.25">
      <c r="A518" s="10">
        <v>4</v>
      </c>
      <c r="B518" s="3" t="s">
        <v>137</v>
      </c>
      <c r="C518" s="4"/>
      <c r="D518" s="18" t="s">
        <v>327</v>
      </c>
      <c r="E518" s="27"/>
      <c r="F518" s="7" t="s">
        <v>11</v>
      </c>
      <c r="G518" s="54"/>
    </row>
    <row r="519" spans="1:7" x14ac:dyDescent="0.25">
      <c r="G519" s="56"/>
    </row>
    <row r="520" spans="1:7" x14ac:dyDescent="0.25">
      <c r="B520" s="5" t="s">
        <v>12</v>
      </c>
      <c r="C520" s="4">
        <v>1</v>
      </c>
      <c r="G520" s="56"/>
    </row>
    <row r="521" spans="1:7" x14ac:dyDescent="0.25">
      <c r="B521" s="5" t="s">
        <v>13</v>
      </c>
      <c r="C521" s="57"/>
      <c r="G521" s="56"/>
    </row>
    <row r="522" spans="1:7" x14ac:dyDescent="0.25">
      <c r="B522" s="5" t="s">
        <v>14</v>
      </c>
      <c r="C522" s="44">
        <f>ROUND(C520*C521,2)</f>
        <v>0</v>
      </c>
      <c r="G522" s="56"/>
    </row>
    <row r="523" spans="1:7" x14ac:dyDescent="0.25">
      <c r="B523" s="5" t="s">
        <v>15</v>
      </c>
      <c r="C523" s="44">
        <f>ROUND(C522*L8,2)</f>
        <v>0</v>
      </c>
      <c r="G523" s="56"/>
    </row>
    <row r="524" spans="1:7" x14ac:dyDescent="0.25">
      <c r="B524" s="6" t="s">
        <v>16</v>
      </c>
      <c r="C524" s="44">
        <f>ROUND(C522*(1+L8),2)</f>
        <v>0</v>
      </c>
      <c r="G524" s="56"/>
    </row>
    <row r="525" spans="1:7" x14ac:dyDescent="0.25">
      <c r="G525" s="56"/>
    </row>
    <row r="526" spans="1:7" x14ac:dyDescent="0.25">
      <c r="G526" s="56"/>
    </row>
    <row r="527" spans="1:7" x14ac:dyDescent="0.25">
      <c r="G527" s="56"/>
    </row>
    <row r="528" spans="1:7" ht="30" customHeight="1" x14ac:dyDescent="0.25">
      <c r="B528" s="14" t="s">
        <v>505</v>
      </c>
      <c r="G528" s="53" t="s">
        <v>20</v>
      </c>
    </row>
    <row r="529" spans="1:7" x14ac:dyDescent="0.25">
      <c r="A529" s="62" t="s">
        <v>4</v>
      </c>
      <c r="B529" s="62" t="s">
        <v>5</v>
      </c>
      <c r="C529" s="65" t="s">
        <v>6</v>
      </c>
      <c r="D529" s="1"/>
      <c r="E529" s="32" t="s">
        <v>7</v>
      </c>
      <c r="F529" s="2"/>
      <c r="G529" s="68" t="s">
        <v>21</v>
      </c>
    </row>
    <row r="530" spans="1:7" x14ac:dyDescent="0.25">
      <c r="A530" s="63"/>
      <c r="B530" s="63"/>
      <c r="C530" s="66"/>
      <c r="D530" s="62" t="s">
        <v>8</v>
      </c>
      <c r="E530" s="62" t="s">
        <v>9</v>
      </c>
      <c r="F530" s="65" t="s">
        <v>10</v>
      </c>
      <c r="G530" s="69"/>
    </row>
    <row r="531" spans="1:7" ht="29.25" customHeight="1" x14ac:dyDescent="0.25">
      <c r="A531" s="64"/>
      <c r="B531" s="64"/>
      <c r="C531" s="67"/>
      <c r="D531" s="64"/>
      <c r="E531" s="64"/>
      <c r="F531" s="67"/>
      <c r="G531" s="70"/>
    </row>
    <row r="532" spans="1:7" x14ac:dyDescent="0.25">
      <c r="A532" s="3">
        <v>1</v>
      </c>
      <c r="B532" s="40" t="s">
        <v>530</v>
      </c>
      <c r="C532" s="4" t="s">
        <v>29</v>
      </c>
      <c r="D532" s="4">
        <v>108</v>
      </c>
      <c r="E532" s="33"/>
      <c r="F532" s="7" t="s">
        <v>11</v>
      </c>
      <c r="G532" s="54"/>
    </row>
    <row r="533" spans="1:7" x14ac:dyDescent="0.25">
      <c r="A533" s="10">
        <v>2</v>
      </c>
      <c r="B533" s="10" t="s">
        <v>246</v>
      </c>
      <c r="C533" s="11" t="s">
        <v>34</v>
      </c>
      <c r="D533" s="11"/>
      <c r="E533" s="30">
        <v>3.3</v>
      </c>
      <c r="F533" s="7" t="s">
        <v>11</v>
      </c>
      <c r="G533" s="55"/>
    </row>
    <row r="534" spans="1:7" x14ac:dyDescent="0.25">
      <c r="A534" s="3">
        <v>3</v>
      </c>
      <c r="B534" s="3" t="s">
        <v>328</v>
      </c>
      <c r="C534" s="4" t="s">
        <v>38</v>
      </c>
      <c r="D534" s="4"/>
      <c r="E534" s="27">
        <v>36</v>
      </c>
      <c r="F534" s="12" t="s">
        <v>11</v>
      </c>
      <c r="G534" s="54"/>
    </row>
    <row r="535" spans="1:7" x14ac:dyDescent="0.25">
      <c r="A535" s="10">
        <v>4</v>
      </c>
      <c r="B535" s="3" t="s">
        <v>329</v>
      </c>
      <c r="C535" s="4" t="s">
        <v>238</v>
      </c>
      <c r="D535" s="4">
        <v>360</v>
      </c>
      <c r="E535" s="27"/>
      <c r="F535" s="7" t="s">
        <v>11</v>
      </c>
      <c r="G535" s="54"/>
    </row>
    <row r="536" spans="1:7" ht="30" x14ac:dyDescent="0.25">
      <c r="A536" s="3">
        <v>5</v>
      </c>
      <c r="B536" s="3" t="s">
        <v>330</v>
      </c>
      <c r="C536" s="4" t="s">
        <v>120</v>
      </c>
      <c r="D536" s="18" t="s">
        <v>331</v>
      </c>
      <c r="E536" s="27"/>
      <c r="F536" s="7" t="s">
        <v>11</v>
      </c>
      <c r="G536" s="54"/>
    </row>
    <row r="537" spans="1:7" x14ac:dyDescent="0.25">
      <c r="A537" s="10">
        <v>6</v>
      </c>
      <c r="B537" s="3" t="s">
        <v>332</v>
      </c>
      <c r="C537" s="4" t="s">
        <v>33</v>
      </c>
      <c r="D537" s="4">
        <v>21</v>
      </c>
      <c r="E537" s="27"/>
      <c r="F537" s="7" t="s">
        <v>11</v>
      </c>
      <c r="G537" s="54"/>
    </row>
    <row r="538" spans="1:7" x14ac:dyDescent="0.25">
      <c r="A538" s="3">
        <v>7</v>
      </c>
      <c r="B538" s="3" t="s">
        <v>326</v>
      </c>
      <c r="C538" s="27" t="s">
        <v>32</v>
      </c>
      <c r="D538" s="27">
        <v>380</v>
      </c>
      <c r="E538" s="27"/>
      <c r="F538" s="7" t="s">
        <v>11</v>
      </c>
      <c r="G538" s="54"/>
    </row>
    <row r="539" spans="1:7" x14ac:dyDescent="0.25">
      <c r="G539" s="56"/>
    </row>
    <row r="540" spans="1:7" x14ac:dyDescent="0.25">
      <c r="B540" s="5" t="s">
        <v>12</v>
      </c>
      <c r="C540" s="4">
        <v>1</v>
      </c>
      <c r="G540" s="56"/>
    </row>
    <row r="541" spans="1:7" x14ac:dyDescent="0.25">
      <c r="B541" s="5" t="s">
        <v>13</v>
      </c>
      <c r="C541" s="57"/>
      <c r="G541" s="56"/>
    </row>
    <row r="542" spans="1:7" x14ac:dyDescent="0.25">
      <c r="B542" s="5" t="s">
        <v>14</v>
      </c>
      <c r="C542" s="44">
        <f>ROUND(C540*C541,2)</f>
        <v>0</v>
      </c>
      <c r="G542" s="56"/>
    </row>
    <row r="543" spans="1:7" x14ac:dyDescent="0.25">
      <c r="B543" s="5" t="s">
        <v>15</v>
      </c>
      <c r="C543" s="44">
        <f>ROUND(C542*L8,2)</f>
        <v>0</v>
      </c>
      <c r="G543" s="56"/>
    </row>
    <row r="544" spans="1:7" x14ac:dyDescent="0.25">
      <c r="B544" s="6" t="s">
        <v>16</v>
      </c>
      <c r="C544" s="44">
        <f>ROUND(C542*(1+L8),2)</f>
        <v>0</v>
      </c>
      <c r="G544" s="56"/>
    </row>
    <row r="545" spans="1:7" x14ac:dyDescent="0.25">
      <c r="G545" s="56"/>
    </row>
    <row r="546" spans="1:7" x14ac:dyDescent="0.25">
      <c r="G546" s="56"/>
    </row>
    <row r="547" spans="1:7" x14ac:dyDescent="0.25">
      <c r="G547" s="56"/>
    </row>
    <row r="548" spans="1:7" ht="30" customHeight="1" x14ac:dyDescent="0.25">
      <c r="B548" s="14" t="s">
        <v>506</v>
      </c>
      <c r="G548" s="53" t="s">
        <v>20</v>
      </c>
    </row>
    <row r="549" spans="1:7" x14ac:dyDescent="0.25">
      <c r="A549" s="62" t="s">
        <v>4</v>
      </c>
      <c r="B549" s="62" t="s">
        <v>5</v>
      </c>
      <c r="C549" s="65" t="s">
        <v>6</v>
      </c>
      <c r="D549" s="1"/>
      <c r="E549" s="32" t="s">
        <v>7</v>
      </c>
      <c r="F549" s="2"/>
      <c r="G549" s="68" t="s">
        <v>21</v>
      </c>
    </row>
    <row r="550" spans="1:7" x14ac:dyDescent="0.25">
      <c r="A550" s="63"/>
      <c r="B550" s="63"/>
      <c r="C550" s="66"/>
      <c r="D550" s="62" t="s">
        <v>8</v>
      </c>
      <c r="E550" s="62" t="s">
        <v>9</v>
      </c>
      <c r="F550" s="65" t="s">
        <v>10</v>
      </c>
      <c r="G550" s="69"/>
    </row>
    <row r="551" spans="1:7" ht="29.25" customHeight="1" x14ac:dyDescent="0.25">
      <c r="A551" s="64"/>
      <c r="B551" s="64"/>
      <c r="C551" s="67"/>
      <c r="D551" s="64"/>
      <c r="E551" s="64"/>
      <c r="F551" s="67"/>
      <c r="G551" s="70"/>
    </row>
    <row r="552" spans="1:7" x14ac:dyDescent="0.25">
      <c r="A552" s="3">
        <v>1</v>
      </c>
      <c r="B552" s="3" t="s">
        <v>333</v>
      </c>
      <c r="C552" s="4" t="s">
        <v>334</v>
      </c>
      <c r="D552" s="4">
        <v>22</v>
      </c>
      <c r="E552" s="27"/>
      <c r="F552" s="7" t="s">
        <v>11</v>
      </c>
      <c r="G552" s="54"/>
    </row>
    <row r="553" spans="1:7" x14ac:dyDescent="0.25">
      <c r="A553" s="10">
        <v>2</v>
      </c>
      <c r="B553" s="10" t="s">
        <v>335</v>
      </c>
      <c r="C553" s="11" t="s">
        <v>29</v>
      </c>
      <c r="D553" s="11" t="s">
        <v>336</v>
      </c>
      <c r="E553" s="30"/>
      <c r="F553" s="7" t="s">
        <v>11</v>
      </c>
      <c r="G553" s="55"/>
    </row>
    <row r="554" spans="1:7" x14ac:dyDescent="0.25">
      <c r="A554" s="3">
        <v>3</v>
      </c>
      <c r="B554" s="3" t="s">
        <v>337</v>
      </c>
      <c r="C554" s="4" t="s">
        <v>338</v>
      </c>
      <c r="D554" s="4" t="s">
        <v>339</v>
      </c>
      <c r="E554" s="27"/>
      <c r="F554" s="12" t="s">
        <v>11</v>
      </c>
      <c r="G554" s="54"/>
    </row>
    <row r="555" spans="1:7" x14ac:dyDescent="0.25">
      <c r="A555" s="10">
        <v>4</v>
      </c>
      <c r="B555" s="3" t="s">
        <v>340</v>
      </c>
      <c r="C555" s="4"/>
      <c r="D555" s="4" t="s">
        <v>341</v>
      </c>
      <c r="E555" s="27"/>
      <c r="F555" s="7" t="s">
        <v>11</v>
      </c>
      <c r="G555" s="54"/>
    </row>
    <row r="556" spans="1:7" ht="30" x14ac:dyDescent="0.25">
      <c r="A556" s="3">
        <v>5</v>
      </c>
      <c r="B556" s="3" t="s">
        <v>330</v>
      </c>
      <c r="C556" s="4"/>
      <c r="D556" s="18" t="s">
        <v>342</v>
      </c>
      <c r="E556" s="27"/>
      <c r="F556" s="7" t="s">
        <v>11</v>
      </c>
      <c r="G556" s="54"/>
    </row>
    <row r="557" spans="1:7" x14ac:dyDescent="0.25">
      <c r="A557" s="10">
        <v>6</v>
      </c>
      <c r="B557" s="3" t="s">
        <v>332</v>
      </c>
      <c r="C557" s="4" t="s">
        <v>33</v>
      </c>
      <c r="D557" s="4">
        <v>21.6</v>
      </c>
      <c r="E557" s="27"/>
      <c r="F557" s="7" t="s">
        <v>11</v>
      </c>
      <c r="G557" s="54"/>
    </row>
    <row r="558" spans="1:7" x14ac:dyDescent="0.25">
      <c r="A558" s="3">
        <v>7</v>
      </c>
      <c r="B558" s="3" t="s">
        <v>326</v>
      </c>
      <c r="C558" s="4" t="s">
        <v>32</v>
      </c>
      <c r="D558" s="4">
        <v>380</v>
      </c>
      <c r="E558" s="27"/>
      <c r="F558" s="7" t="s">
        <v>11</v>
      </c>
      <c r="G558" s="54"/>
    </row>
    <row r="559" spans="1:7" x14ac:dyDescent="0.25">
      <c r="G559" s="56"/>
    </row>
    <row r="560" spans="1:7" x14ac:dyDescent="0.25">
      <c r="B560" s="5" t="s">
        <v>12</v>
      </c>
      <c r="C560" s="4">
        <v>1</v>
      </c>
      <c r="G560" s="56"/>
    </row>
    <row r="561" spans="1:7" x14ac:dyDescent="0.25">
      <c r="B561" s="5" t="s">
        <v>13</v>
      </c>
      <c r="C561" s="57"/>
      <c r="G561" s="56"/>
    </row>
    <row r="562" spans="1:7" x14ac:dyDescent="0.25">
      <c r="B562" s="5" t="s">
        <v>14</v>
      </c>
      <c r="C562" s="44">
        <f>ROUND(C560*C561,2)</f>
        <v>0</v>
      </c>
      <c r="G562" s="56"/>
    </row>
    <row r="563" spans="1:7" x14ac:dyDescent="0.25">
      <c r="B563" s="5" t="s">
        <v>15</v>
      </c>
      <c r="C563" s="44">
        <f>ROUND(C562*L8,2)</f>
        <v>0</v>
      </c>
      <c r="G563" s="56"/>
    </row>
    <row r="564" spans="1:7" x14ac:dyDescent="0.25">
      <c r="B564" s="6" t="s">
        <v>16</v>
      </c>
      <c r="C564" s="44">
        <f>ROUND(C562*(1+L8),2)</f>
        <v>0</v>
      </c>
      <c r="G564" s="56"/>
    </row>
    <row r="565" spans="1:7" x14ac:dyDescent="0.25">
      <c r="G565" s="56"/>
    </row>
    <row r="566" spans="1:7" x14ac:dyDescent="0.25">
      <c r="G566" s="56"/>
    </row>
    <row r="567" spans="1:7" x14ac:dyDescent="0.25">
      <c r="G567" s="56"/>
    </row>
    <row r="568" spans="1:7" ht="30" customHeight="1" x14ac:dyDescent="0.25">
      <c r="B568" s="14" t="s">
        <v>507</v>
      </c>
      <c r="G568" s="53" t="s">
        <v>20</v>
      </c>
    </row>
    <row r="569" spans="1:7" x14ac:dyDescent="0.25">
      <c r="A569" s="62" t="s">
        <v>4</v>
      </c>
      <c r="B569" s="62" t="s">
        <v>5</v>
      </c>
      <c r="C569" s="65" t="s">
        <v>6</v>
      </c>
      <c r="D569" s="1"/>
      <c r="E569" s="32" t="s">
        <v>7</v>
      </c>
      <c r="F569" s="2"/>
      <c r="G569" s="68" t="s">
        <v>21</v>
      </c>
    </row>
    <row r="570" spans="1:7" x14ac:dyDescent="0.25">
      <c r="A570" s="63"/>
      <c r="B570" s="63"/>
      <c r="C570" s="66"/>
      <c r="D570" s="62" t="s">
        <v>8</v>
      </c>
      <c r="E570" s="62" t="s">
        <v>9</v>
      </c>
      <c r="F570" s="65" t="s">
        <v>10</v>
      </c>
      <c r="G570" s="69"/>
    </row>
    <row r="571" spans="1:7" ht="29.25" customHeight="1" x14ac:dyDescent="0.25">
      <c r="A571" s="64"/>
      <c r="B571" s="64"/>
      <c r="C571" s="67"/>
      <c r="D571" s="64"/>
      <c r="E571" s="64"/>
      <c r="F571" s="67"/>
      <c r="G571" s="70"/>
    </row>
    <row r="572" spans="1:7" x14ac:dyDescent="0.25">
      <c r="A572" s="3">
        <v>1</v>
      </c>
      <c r="B572" s="3" t="s">
        <v>343</v>
      </c>
      <c r="C572" s="4" t="s">
        <v>29</v>
      </c>
      <c r="D572" s="4" t="s">
        <v>344</v>
      </c>
      <c r="E572" s="27"/>
      <c r="F572" s="7" t="s">
        <v>11</v>
      </c>
      <c r="G572" s="54"/>
    </row>
    <row r="573" spans="1:7" x14ac:dyDescent="0.25">
      <c r="A573" s="10">
        <v>2</v>
      </c>
      <c r="B573" s="10" t="s">
        <v>345</v>
      </c>
      <c r="C573" s="11" t="s">
        <v>346</v>
      </c>
      <c r="D573" s="11" t="s">
        <v>347</v>
      </c>
      <c r="E573" s="30"/>
      <c r="F573" s="12" t="s">
        <v>11</v>
      </c>
      <c r="G573" s="55"/>
    </row>
    <row r="574" spans="1:7" x14ac:dyDescent="0.25">
      <c r="A574" s="3">
        <v>3</v>
      </c>
      <c r="B574" s="3" t="s">
        <v>348</v>
      </c>
      <c r="C574" s="4" t="s">
        <v>238</v>
      </c>
      <c r="D574" s="4"/>
      <c r="E574" s="27">
        <v>180</v>
      </c>
      <c r="F574" s="12" t="s">
        <v>11</v>
      </c>
      <c r="G574" s="54"/>
    </row>
    <row r="575" spans="1:7" x14ac:dyDescent="0.25">
      <c r="A575" s="10">
        <v>4</v>
      </c>
      <c r="B575" s="3" t="s">
        <v>276</v>
      </c>
      <c r="C575" s="4"/>
      <c r="D575" s="18" t="s">
        <v>349</v>
      </c>
      <c r="E575" s="27"/>
      <c r="F575" s="7" t="s">
        <v>11</v>
      </c>
      <c r="G575" s="54"/>
    </row>
    <row r="576" spans="1:7" ht="30" x14ac:dyDescent="0.25">
      <c r="A576" s="3">
        <v>5</v>
      </c>
      <c r="B576" s="3" t="s">
        <v>321</v>
      </c>
      <c r="C576" s="4"/>
      <c r="D576" s="18" t="s">
        <v>350</v>
      </c>
      <c r="E576" s="27"/>
      <c r="F576" s="7" t="s">
        <v>11</v>
      </c>
      <c r="G576" s="54"/>
    </row>
    <row r="577" spans="1:7" x14ac:dyDescent="0.25">
      <c r="A577" s="10">
        <v>6</v>
      </c>
      <c r="B577" s="10" t="s">
        <v>137</v>
      </c>
      <c r="C577" s="11"/>
      <c r="D577" s="21" t="s">
        <v>351</v>
      </c>
      <c r="E577" s="30"/>
      <c r="F577" s="7" t="s">
        <v>11</v>
      </c>
      <c r="G577" s="55"/>
    </row>
    <row r="578" spans="1:7" x14ac:dyDescent="0.25">
      <c r="G578" s="56"/>
    </row>
    <row r="579" spans="1:7" x14ac:dyDescent="0.25">
      <c r="B579" s="5" t="s">
        <v>12</v>
      </c>
      <c r="C579" s="4">
        <v>1</v>
      </c>
      <c r="G579" s="56"/>
    </row>
    <row r="580" spans="1:7" x14ac:dyDescent="0.25">
      <c r="B580" s="5" t="s">
        <v>13</v>
      </c>
      <c r="C580" s="57"/>
      <c r="G580" s="56"/>
    </row>
    <row r="581" spans="1:7" x14ac:dyDescent="0.25">
      <c r="B581" s="5" t="s">
        <v>14</v>
      </c>
      <c r="C581" s="44">
        <f>ROUND(C579*C580,2)</f>
        <v>0</v>
      </c>
      <c r="G581" s="56"/>
    </row>
    <row r="582" spans="1:7" x14ac:dyDescent="0.25">
      <c r="B582" s="5" t="s">
        <v>15</v>
      </c>
      <c r="C582" s="44">
        <f>ROUND(C581*L8,2)</f>
        <v>0</v>
      </c>
      <c r="G582" s="56"/>
    </row>
    <row r="583" spans="1:7" x14ac:dyDescent="0.25">
      <c r="B583" s="6" t="s">
        <v>16</v>
      </c>
      <c r="C583" s="44">
        <f>ROUND(C581*(1+L8),2)</f>
        <v>0</v>
      </c>
      <c r="G583" s="56"/>
    </row>
    <row r="584" spans="1:7" x14ac:dyDescent="0.25">
      <c r="G584" s="56"/>
    </row>
    <row r="585" spans="1:7" x14ac:dyDescent="0.25">
      <c r="G585" s="56"/>
    </row>
    <row r="586" spans="1:7" x14ac:dyDescent="0.25">
      <c r="G586" s="56"/>
    </row>
    <row r="587" spans="1:7" ht="30" customHeight="1" x14ac:dyDescent="0.25">
      <c r="B587" s="14" t="s">
        <v>508</v>
      </c>
      <c r="G587" s="53" t="s">
        <v>20</v>
      </c>
    </row>
    <row r="588" spans="1:7" x14ac:dyDescent="0.25">
      <c r="A588" s="62" t="s">
        <v>4</v>
      </c>
      <c r="B588" s="62" t="s">
        <v>5</v>
      </c>
      <c r="C588" s="65" t="s">
        <v>6</v>
      </c>
      <c r="D588" s="1"/>
      <c r="E588" s="32" t="s">
        <v>7</v>
      </c>
      <c r="F588" s="2"/>
      <c r="G588" s="68" t="s">
        <v>21</v>
      </c>
    </row>
    <row r="589" spans="1:7" x14ac:dyDescent="0.25">
      <c r="A589" s="63"/>
      <c r="B589" s="63"/>
      <c r="C589" s="66"/>
      <c r="D589" s="62" t="s">
        <v>8</v>
      </c>
      <c r="E589" s="62" t="s">
        <v>9</v>
      </c>
      <c r="F589" s="65" t="s">
        <v>10</v>
      </c>
      <c r="G589" s="69"/>
    </row>
    <row r="590" spans="1:7" ht="29.25" customHeight="1" x14ac:dyDescent="0.25">
      <c r="A590" s="64"/>
      <c r="B590" s="64"/>
      <c r="C590" s="67"/>
      <c r="D590" s="64"/>
      <c r="E590" s="64"/>
      <c r="F590" s="67"/>
      <c r="G590" s="70"/>
    </row>
    <row r="591" spans="1:7" x14ac:dyDescent="0.25">
      <c r="A591">
        <v>1</v>
      </c>
      <c r="B591" s="3" t="s">
        <v>352</v>
      </c>
      <c r="C591" s="4" t="s">
        <v>29</v>
      </c>
      <c r="D591" s="4" t="s">
        <v>353</v>
      </c>
      <c r="E591" s="27"/>
      <c r="F591" s="7" t="s">
        <v>11</v>
      </c>
      <c r="G591" s="54"/>
    </row>
    <row r="592" spans="1:7" ht="30" x14ac:dyDescent="0.25">
      <c r="A592" s="3">
        <v>2</v>
      </c>
      <c r="B592" s="10" t="s">
        <v>354</v>
      </c>
      <c r="C592" s="11"/>
      <c r="D592" s="21" t="s">
        <v>355</v>
      </c>
      <c r="E592" s="30"/>
      <c r="F592" s="7" t="s">
        <v>11</v>
      </c>
      <c r="G592" s="55"/>
    </row>
    <row r="593" spans="1:7" x14ac:dyDescent="0.25">
      <c r="A593" s="10">
        <v>3</v>
      </c>
      <c r="B593" s="3" t="s">
        <v>276</v>
      </c>
      <c r="C593" s="4"/>
      <c r="D593" s="18" t="s">
        <v>349</v>
      </c>
      <c r="E593" s="27"/>
      <c r="F593" s="12" t="s">
        <v>11</v>
      </c>
      <c r="G593" s="54"/>
    </row>
    <row r="594" spans="1:7" ht="30" x14ac:dyDescent="0.25">
      <c r="A594" s="3">
        <v>4</v>
      </c>
      <c r="B594" s="3" t="s">
        <v>321</v>
      </c>
      <c r="C594" s="4"/>
      <c r="D594" s="18" t="s">
        <v>356</v>
      </c>
      <c r="E594" s="27"/>
      <c r="F594" s="7" t="s">
        <v>11</v>
      </c>
      <c r="G594" s="54"/>
    </row>
    <row r="595" spans="1:7" x14ac:dyDescent="0.25">
      <c r="A595" s="3">
        <v>5</v>
      </c>
      <c r="B595" s="3" t="s">
        <v>137</v>
      </c>
      <c r="C595" s="4"/>
      <c r="D595" s="18" t="s">
        <v>357</v>
      </c>
      <c r="E595" s="27"/>
      <c r="F595" s="7" t="s">
        <v>11</v>
      </c>
      <c r="G595" s="54"/>
    </row>
    <row r="596" spans="1:7" x14ac:dyDescent="0.25">
      <c r="G596" s="56"/>
    </row>
    <row r="597" spans="1:7" x14ac:dyDescent="0.25">
      <c r="B597" s="5" t="s">
        <v>12</v>
      </c>
      <c r="C597" s="4">
        <v>1</v>
      </c>
      <c r="G597" s="56"/>
    </row>
    <row r="598" spans="1:7" x14ac:dyDescent="0.25">
      <c r="B598" s="5" t="s">
        <v>13</v>
      </c>
      <c r="C598" s="57"/>
      <c r="G598" s="56"/>
    </row>
    <row r="599" spans="1:7" x14ac:dyDescent="0.25">
      <c r="B599" s="5" t="s">
        <v>14</v>
      </c>
      <c r="C599" s="44">
        <f>ROUND(C597*C598,2)</f>
        <v>0</v>
      </c>
      <c r="G599" s="56"/>
    </row>
    <row r="600" spans="1:7" x14ac:dyDescent="0.25">
      <c r="B600" s="5" t="s">
        <v>15</v>
      </c>
      <c r="C600" s="44">
        <f>ROUND(C599*L8,2)</f>
        <v>0</v>
      </c>
      <c r="G600" s="56"/>
    </row>
    <row r="601" spans="1:7" x14ac:dyDescent="0.25">
      <c r="B601" s="6" t="s">
        <v>16</v>
      </c>
      <c r="C601" s="44">
        <f>ROUND(C599*(1+L8),2)</f>
        <v>0</v>
      </c>
      <c r="G601" s="56"/>
    </row>
    <row r="602" spans="1:7" x14ac:dyDescent="0.25">
      <c r="G602" s="56"/>
    </row>
    <row r="603" spans="1:7" x14ac:dyDescent="0.25">
      <c r="G603" s="56"/>
    </row>
    <row r="604" spans="1:7" x14ac:dyDescent="0.25">
      <c r="G604" s="56"/>
    </row>
    <row r="605" spans="1:7" ht="30" customHeight="1" x14ac:dyDescent="0.25">
      <c r="B605" s="14" t="s">
        <v>509</v>
      </c>
      <c r="G605" s="53" t="s">
        <v>20</v>
      </c>
    </row>
    <row r="606" spans="1:7" x14ac:dyDescent="0.25">
      <c r="A606" s="62" t="s">
        <v>4</v>
      </c>
      <c r="B606" s="62" t="s">
        <v>5</v>
      </c>
      <c r="C606" s="65" t="s">
        <v>6</v>
      </c>
      <c r="D606" s="1"/>
      <c r="E606" s="32" t="s">
        <v>7</v>
      </c>
      <c r="F606" s="2"/>
      <c r="G606" s="68" t="s">
        <v>21</v>
      </c>
    </row>
    <row r="607" spans="1:7" x14ac:dyDescent="0.25">
      <c r="A607" s="63"/>
      <c r="B607" s="63"/>
      <c r="C607" s="66"/>
      <c r="D607" s="62" t="s">
        <v>8</v>
      </c>
      <c r="E607" s="62" t="s">
        <v>9</v>
      </c>
      <c r="F607" s="65" t="s">
        <v>10</v>
      </c>
      <c r="G607" s="69"/>
    </row>
    <row r="608" spans="1:7" ht="29.25" customHeight="1" x14ac:dyDescent="0.25">
      <c r="A608" s="64"/>
      <c r="B608" s="64"/>
      <c r="C608" s="67"/>
      <c r="D608" s="64"/>
      <c r="E608" s="64"/>
      <c r="F608" s="67"/>
      <c r="G608" s="70"/>
    </row>
    <row r="609" spans="1:7" x14ac:dyDescent="0.25">
      <c r="A609" s="26">
        <v>1</v>
      </c>
      <c r="B609" s="3" t="s">
        <v>358</v>
      </c>
      <c r="C609" s="4" t="s">
        <v>29</v>
      </c>
      <c r="D609" s="4"/>
      <c r="E609" s="27">
        <v>42</v>
      </c>
      <c r="F609" s="7" t="s">
        <v>11</v>
      </c>
      <c r="G609" s="54"/>
    </row>
    <row r="610" spans="1:7" x14ac:dyDescent="0.25">
      <c r="A610" s="26">
        <v>2</v>
      </c>
      <c r="B610" s="3" t="s">
        <v>359</v>
      </c>
      <c r="C610" s="4"/>
      <c r="D610" s="4"/>
      <c r="E610" s="27"/>
      <c r="F610" s="7" t="s">
        <v>11</v>
      </c>
      <c r="G610" s="55"/>
    </row>
    <row r="611" spans="1:7" x14ac:dyDescent="0.25">
      <c r="A611" s="26">
        <v>3</v>
      </c>
      <c r="B611" s="3" t="s">
        <v>360</v>
      </c>
      <c r="C611" s="4" t="s">
        <v>334</v>
      </c>
      <c r="D611" s="4">
        <v>20</v>
      </c>
      <c r="E611" s="27"/>
      <c r="F611" s="12" t="s">
        <v>11</v>
      </c>
      <c r="G611" s="54"/>
    </row>
    <row r="612" spans="1:7" x14ac:dyDescent="0.25">
      <c r="G612" s="56"/>
    </row>
    <row r="613" spans="1:7" x14ac:dyDescent="0.25">
      <c r="B613" s="5" t="s">
        <v>12</v>
      </c>
      <c r="C613" s="4">
        <v>1</v>
      </c>
      <c r="G613" s="56"/>
    </row>
    <row r="614" spans="1:7" x14ac:dyDescent="0.25">
      <c r="B614" s="5" t="s">
        <v>13</v>
      </c>
      <c r="C614" s="57"/>
      <c r="G614" s="56"/>
    </row>
    <row r="615" spans="1:7" x14ac:dyDescent="0.25">
      <c r="B615" s="5" t="s">
        <v>14</v>
      </c>
      <c r="C615" s="44">
        <f>ROUND(C613*C614,2)</f>
        <v>0</v>
      </c>
      <c r="G615" s="56"/>
    </row>
    <row r="616" spans="1:7" x14ac:dyDescent="0.25">
      <c r="B616" s="5" t="s">
        <v>15</v>
      </c>
      <c r="C616" s="44">
        <f>ROUND(C615*L8,2)</f>
        <v>0</v>
      </c>
      <c r="G616" s="56"/>
    </row>
    <row r="617" spans="1:7" x14ac:dyDescent="0.25">
      <c r="B617" s="6" t="s">
        <v>16</v>
      </c>
      <c r="C617" s="44">
        <f>ROUND(C615*(1+L8),2)</f>
        <v>0</v>
      </c>
      <c r="G617" s="56"/>
    </row>
    <row r="618" spans="1:7" x14ac:dyDescent="0.25">
      <c r="G618" s="56"/>
    </row>
    <row r="619" spans="1:7" x14ac:dyDescent="0.25">
      <c r="G619" s="56"/>
    </row>
    <row r="620" spans="1:7" x14ac:dyDescent="0.25">
      <c r="G620" s="56"/>
    </row>
    <row r="621" spans="1:7" ht="30" customHeight="1" x14ac:dyDescent="0.25">
      <c r="B621" s="14" t="s">
        <v>510</v>
      </c>
      <c r="G621" s="53" t="s">
        <v>20</v>
      </c>
    </row>
    <row r="622" spans="1:7" x14ac:dyDescent="0.25">
      <c r="A622" s="62" t="s">
        <v>4</v>
      </c>
      <c r="B622" s="62" t="s">
        <v>5</v>
      </c>
      <c r="C622" s="65" t="s">
        <v>6</v>
      </c>
      <c r="D622" s="1"/>
      <c r="E622" s="32" t="s">
        <v>7</v>
      </c>
      <c r="F622" s="2"/>
      <c r="G622" s="68" t="s">
        <v>21</v>
      </c>
    </row>
    <row r="623" spans="1:7" x14ac:dyDescent="0.25">
      <c r="A623" s="63"/>
      <c r="B623" s="63"/>
      <c r="C623" s="66"/>
      <c r="D623" s="62" t="s">
        <v>8</v>
      </c>
      <c r="E623" s="62" t="s">
        <v>9</v>
      </c>
      <c r="F623" s="65" t="s">
        <v>10</v>
      </c>
      <c r="G623" s="69"/>
    </row>
    <row r="624" spans="1:7" ht="29.25" customHeight="1" x14ac:dyDescent="0.25">
      <c r="A624" s="64"/>
      <c r="B624" s="64"/>
      <c r="C624" s="67"/>
      <c r="D624" s="64"/>
      <c r="E624" s="64"/>
      <c r="F624" s="67"/>
      <c r="G624" s="70"/>
    </row>
    <row r="625" spans="1:7" ht="30" x14ac:dyDescent="0.25">
      <c r="A625" s="3">
        <v>1</v>
      </c>
      <c r="B625" s="3" t="s">
        <v>361</v>
      </c>
      <c r="C625" s="4"/>
      <c r="D625" s="18" t="s">
        <v>362</v>
      </c>
      <c r="E625" s="27"/>
      <c r="F625" s="7" t="s">
        <v>11</v>
      </c>
      <c r="G625" s="54"/>
    </row>
    <row r="626" spans="1:7" x14ac:dyDescent="0.25">
      <c r="A626" s="10">
        <v>2</v>
      </c>
      <c r="B626" s="10" t="s">
        <v>324</v>
      </c>
      <c r="C626" s="11"/>
      <c r="D626" s="21" t="s">
        <v>363</v>
      </c>
      <c r="E626" s="30"/>
      <c r="F626" s="7" t="s">
        <v>11</v>
      </c>
      <c r="G626" s="55"/>
    </row>
    <row r="627" spans="1:7" x14ac:dyDescent="0.25">
      <c r="A627" s="3">
        <v>3</v>
      </c>
      <c r="B627" s="3" t="s">
        <v>364</v>
      </c>
      <c r="C627" s="4" t="s">
        <v>279</v>
      </c>
      <c r="D627" s="18" t="s">
        <v>365</v>
      </c>
      <c r="E627" s="27"/>
      <c r="F627" s="12" t="s">
        <v>11</v>
      </c>
      <c r="G627" s="54"/>
    </row>
    <row r="628" spans="1:7" x14ac:dyDescent="0.25">
      <c r="A628" s="10">
        <v>4</v>
      </c>
      <c r="B628" s="3" t="s">
        <v>366</v>
      </c>
      <c r="C628" s="4"/>
      <c r="D628" s="18" t="s">
        <v>367</v>
      </c>
      <c r="E628" s="27"/>
      <c r="F628" s="7" t="s">
        <v>11</v>
      </c>
      <c r="G628" s="54"/>
    </row>
    <row r="629" spans="1:7" ht="60" x14ac:dyDescent="0.25">
      <c r="A629" s="3">
        <v>5</v>
      </c>
      <c r="B629" s="3" t="s">
        <v>368</v>
      </c>
      <c r="C629" s="4"/>
      <c r="D629" s="18" t="s">
        <v>369</v>
      </c>
      <c r="E629" s="27"/>
      <c r="F629" s="7" t="s">
        <v>11</v>
      </c>
      <c r="G629" s="54"/>
    </row>
    <row r="630" spans="1:7" ht="45" x14ac:dyDescent="0.25">
      <c r="A630" s="10">
        <v>6</v>
      </c>
      <c r="B630" s="3" t="s">
        <v>370</v>
      </c>
      <c r="C630" s="4"/>
      <c r="D630" s="18" t="s">
        <v>371</v>
      </c>
      <c r="E630" s="27"/>
      <c r="F630" s="7" t="s">
        <v>11</v>
      </c>
      <c r="G630" s="54"/>
    </row>
    <row r="631" spans="1:7" ht="30" x14ac:dyDescent="0.25">
      <c r="A631" s="3">
        <v>7</v>
      </c>
      <c r="B631" s="3" t="s">
        <v>372</v>
      </c>
      <c r="C631" s="4"/>
      <c r="D631" s="18" t="s">
        <v>373</v>
      </c>
      <c r="E631" s="27"/>
      <c r="F631" s="7" t="s">
        <v>11</v>
      </c>
      <c r="G631" s="54"/>
    </row>
    <row r="632" spans="1:7" x14ac:dyDescent="0.25">
      <c r="A632" s="10">
        <v>8</v>
      </c>
      <c r="B632" s="3" t="s">
        <v>374</v>
      </c>
      <c r="C632" s="4"/>
      <c r="D632" s="18" t="s">
        <v>375</v>
      </c>
      <c r="E632" s="27"/>
      <c r="F632" s="12" t="s">
        <v>11</v>
      </c>
      <c r="G632" s="54"/>
    </row>
    <row r="633" spans="1:7" x14ac:dyDescent="0.25">
      <c r="A633" s="3">
        <v>9</v>
      </c>
      <c r="B633" s="3" t="s">
        <v>376</v>
      </c>
      <c r="C633" s="4"/>
      <c r="D633" s="18"/>
      <c r="E633" s="27"/>
      <c r="F633" s="7" t="s">
        <v>11</v>
      </c>
      <c r="G633" s="54"/>
    </row>
    <row r="634" spans="1:7" x14ac:dyDescent="0.25">
      <c r="A634" s="10">
        <v>10</v>
      </c>
      <c r="B634" s="3" t="s">
        <v>377</v>
      </c>
      <c r="C634" s="4"/>
      <c r="D634" s="18" t="s">
        <v>378</v>
      </c>
      <c r="E634" s="27"/>
      <c r="F634" s="7" t="s">
        <v>11</v>
      </c>
      <c r="G634" s="54"/>
    </row>
    <row r="635" spans="1:7" ht="30" x14ac:dyDescent="0.25">
      <c r="A635" s="3">
        <v>11</v>
      </c>
      <c r="B635" s="3" t="s">
        <v>379</v>
      </c>
      <c r="C635" s="4"/>
      <c r="D635" s="18" t="s">
        <v>380</v>
      </c>
      <c r="E635" s="27"/>
      <c r="F635" s="12" t="s">
        <v>11</v>
      </c>
      <c r="G635" s="54"/>
    </row>
    <row r="636" spans="1:7" x14ac:dyDescent="0.25">
      <c r="G636" s="56"/>
    </row>
    <row r="637" spans="1:7" x14ac:dyDescent="0.25">
      <c r="B637" s="5" t="s">
        <v>12</v>
      </c>
      <c r="C637" s="4">
        <v>1</v>
      </c>
      <c r="G637" s="56"/>
    </row>
    <row r="638" spans="1:7" x14ac:dyDescent="0.25">
      <c r="B638" s="5" t="s">
        <v>13</v>
      </c>
      <c r="C638" s="57"/>
      <c r="G638" s="56"/>
    </row>
    <row r="639" spans="1:7" x14ac:dyDescent="0.25">
      <c r="B639" s="5" t="s">
        <v>14</v>
      </c>
      <c r="C639" s="44">
        <f>ROUND(C637*C638,2)</f>
        <v>0</v>
      </c>
      <c r="G639" s="56"/>
    </row>
    <row r="640" spans="1:7" x14ac:dyDescent="0.25">
      <c r="B640" s="5" t="s">
        <v>15</v>
      </c>
      <c r="C640" s="44">
        <f>ROUND(C639*L8,2)</f>
        <v>0</v>
      </c>
      <c r="G640" s="56"/>
    </row>
    <row r="641" spans="1:7" x14ac:dyDescent="0.25">
      <c r="B641" s="6" t="s">
        <v>16</v>
      </c>
      <c r="C641" s="44">
        <f>ROUND(C639*(1+L8),2)</f>
        <v>0</v>
      </c>
      <c r="G641" s="56"/>
    </row>
    <row r="642" spans="1:7" x14ac:dyDescent="0.25">
      <c r="G642" s="56"/>
    </row>
    <row r="643" spans="1:7" x14ac:dyDescent="0.25">
      <c r="G643" s="56"/>
    </row>
    <row r="644" spans="1:7" x14ac:dyDescent="0.25">
      <c r="G644" s="56"/>
    </row>
    <row r="645" spans="1:7" ht="30" customHeight="1" x14ac:dyDescent="0.25">
      <c r="B645" s="14" t="s">
        <v>511</v>
      </c>
      <c r="G645" s="53" t="s">
        <v>20</v>
      </c>
    </row>
    <row r="646" spans="1:7" x14ac:dyDescent="0.25">
      <c r="A646" s="62" t="s">
        <v>4</v>
      </c>
      <c r="B646" s="62" t="s">
        <v>5</v>
      </c>
      <c r="C646" s="65" t="s">
        <v>6</v>
      </c>
      <c r="D646" s="1"/>
      <c r="E646" s="32" t="s">
        <v>7</v>
      </c>
      <c r="F646" s="2"/>
      <c r="G646" s="68" t="s">
        <v>21</v>
      </c>
    </row>
    <row r="647" spans="1:7" x14ac:dyDescent="0.25">
      <c r="A647" s="63"/>
      <c r="B647" s="63"/>
      <c r="C647" s="66"/>
      <c r="D647" s="62" t="s">
        <v>8</v>
      </c>
      <c r="E647" s="62" t="s">
        <v>9</v>
      </c>
      <c r="F647" s="65" t="s">
        <v>10</v>
      </c>
      <c r="G647" s="69"/>
    </row>
    <row r="648" spans="1:7" ht="29.25" customHeight="1" x14ac:dyDescent="0.25">
      <c r="A648" s="64"/>
      <c r="B648" s="64"/>
      <c r="C648" s="67"/>
      <c r="D648" s="64"/>
      <c r="E648" s="64"/>
      <c r="F648" s="67"/>
      <c r="G648" s="70"/>
    </row>
    <row r="649" spans="1:7" ht="45" x14ac:dyDescent="0.25">
      <c r="A649" s="3">
        <v>1</v>
      </c>
      <c r="B649" s="3" t="s">
        <v>381</v>
      </c>
      <c r="C649" s="4"/>
      <c r="D649" s="18" t="s">
        <v>382</v>
      </c>
      <c r="E649" s="27"/>
      <c r="F649" s="7" t="s">
        <v>11</v>
      </c>
      <c r="G649" s="54"/>
    </row>
    <row r="650" spans="1:7" ht="30" x14ac:dyDescent="0.25">
      <c r="A650" s="10">
        <v>2</v>
      </c>
      <c r="B650" s="10" t="s">
        <v>383</v>
      </c>
      <c r="C650" s="11"/>
      <c r="D650" s="21" t="s">
        <v>384</v>
      </c>
      <c r="E650" s="30"/>
      <c r="F650" s="7" t="s">
        <v>11</v>
      </c>
      <c r="G650" s="55"/>
    </row>
    <row r="651" spans="1:7" ht="30" x14ac:dyDescent="0.25">
      <c r="A651" s="3">
        <v>3</v>
      </c>
      <c r="B651" s="3" t="s">
        <v>385</v>
      </c>
      <c r="C651" s="4"/>
      <c r="D651" s="18" t="s">
        <v>386</v>
      </c>
      <c r="E651" s="27"/>
      <c r="F651" s="12" t="s">
        <v>11</v>
      </c>
      <c r="G651" s="54"/>
    </row>
    <row r="652" spans="1:7" x14ac:dyDescent="0.25">
      <c r="A652" s="10">
        <v>4</v>
      </c>
      <c r="B652" s="3" t="s">
        <v>387</v>
      </c>
      <c r="C652" s="4"/>
      <c r="D652" s="18" t="s">
        <v>388</v>
      </c>
      <c r="E652" s="27"/>
      <c r="F652" s="7" t="s">
        <v>11</v>
      </c>
      <c r="G652" s="54"/>
    </row>
    <row r="653" spans="1:7" x14ac:dyDescent="0.25">
      <c r="A653" s="3">
        <v>5</v>
      </c>
      <c r="B653" s="3" t="s">
        <v>389</v>
      </c>
      <c r="C653" s="4"/>
      <c r="D653" s="18"/>
      <c r="E653" s="27"/>
      <c r="F653" s="7" t="s">
        <v>11</v>
      </c>
      <c r="G653" s="54"/>
    </row>
    <row r="654" spans="1:7" x14ac:dyDescent="0.25">
      <c r="A654" s="10">
        <v>6</v>
      </c>
      <c r="B654" s="3" t="s">
        <v>179</v>
      </c>
      <c r="C654" s="4" t="s">
        <v>29</v>
      </c>
      <c r="D654" s="18" t="s">
        <v>393</v>
      </c>
      <c r="E654" s="27"/>
      <c r="F654" s="7" t="s">
        <v>11</v>
      </c>
      <c r="G654" s="54"/>
    </row>
    <row r="655" spans="1:7" x14ac:dyDescent="0.25">
      <c r="A655" s="3">
        <v>7</v>
      </c>
      <c r="B655" s="3" t="s">
        <v>109</v>
      </c>
      <c r="C655" s="4" t="s">
        <v>34</v>
      </c>
      <c r="D655" s="18"/>
      <c r="E655" s="27">
        <v>140</v>
      </c>
      <c r="F655" s="7" t="s">
        <v>11</v>
      </c>
      <c r="G655" s="54"/>
    </row>
    <row r="656" spans="1:7" x14ac:dyDescent="0.25">
      <c r="A656" s="10">
        <v>8</v>
      </c>
      <c r="B656" s="3" t="s">
        <v>390</v>
      </c>
      <c r="C656" s="4" t="s">
        <v>29</v>
      </c>
      <c r="D656" s="18" t="s">
        <v>394</v>
      </c>
      <c r="E656" s="27"/>
      <c r="F656" s="12" t="s">
        <v>11</v>
      </c>
      <c r="G656" s="54"/>
    </row>
    <row r="657" spans="1:7" x14ac:dyDescent="0.25">
      <c r="A657" s="3">
        <v>9</v>
      </c>
      <c r="B657" s="3" t="s">
        <v>391</v>
      </c>
      <c r="C657" s="4" t="s">
        <v>174</v>
      </c>
      <c r="D657" s="18">
        <v>780</v>
      </c>
      <c r="E657" s="27"/>
      <c r="F657" s="7" t="s">
        <v>11</v>
      </c>
      <c r="G657" s="54"/>
    </row>
    <row r="658" spans="1:7" x14ac:dyDescent="0.25">
      <c r="A658" s="10">
        <v>10</v>
      </c>
      <c r="B658" s="3" t="s">
        <v>392</v>
      </c>
      <c r="C658" s="4" t="s">
        <v>34</v>
      </c>
      <c r="D658" s="39">
        <v>1000</v>
      </c>
      <c r="E658" s="33"/>
      <c r="F658" s="7" t="s">
        <v>11</v>
      </c>
      <c r="G658" s="54"/>
    </row>
    <row r="659" spans="1:7" x14ac:dyDescent="0.25">
      <c r="G659" s="56"/>
    </row>
    <row r="660" spans="1:7" x14ac:dyDescent="0.25">
      <c r="B660" s="5" t="s">
        <v>12</v>
      </c>
      <c r="C660" s="4">
        <v>4</v>
      </c>
      <c r="G660" s="56"/>
    </row>
    <row r="661" spans="1:7" x14ac:dyDescent="0.25">
      <c r="B661" s="5" t="s">
        <v>13</v>
      </c>
      <c r="C661" s="57"/>
      <c r="G661" s="56"/>
    </row>
    <row r="662" spans="1:7" x14ac:dyDescent="0.25">
      <c r="B662" s="5" t="s">
        <v>14</v>
      </c>
      <c r="C662" s="44">
        <f>ROUND(C660*C661,2)</f>
        <v>0</v>
      </c>
      <c r="G662" s="56"/>
    </row>
    <row r="663" spans="1:7" x14ac:dyDescent="0.25">
      <c r="B663" s="5" t="s">
        <v>15</v>
      </c>
      <c r="C663" s="44">
        <f>ROUND(C662*L8,2)</f>
        <v>0</v>
      </c>
      <c r="G663" s="56"/>
    </row>
    <row r="664" spans="1:7" x14ac:dyDescent="0.25">
      <c r="B664" s="6" t="s">
        <v>16</v>
      </c>
      <c r="C664" s="44">
        <f>ROUND(C662*(1+L8),2)</f>
        <v>0</v>
      </c>
      <c r="G664" s="56"/>
    </row>
    <row r="665" spans="1:7" x14ac:dyDescent="0.25">
      <c r="G665" s="56"/>
    </row>
    <row r="666" spans="1:7" x14ac:dyDescent="0.25">
      <c r="G666" s="56"/>
    </row>
    <row r="667" spans="1:7" x14ac:dyDescent="0.25">
      <c r="G667" s="56"/>
    </row>
    <row r="668" spans="1:7" ht="30" customHeight="1" x14ac:dyDescent="0.25">
      <c r="B668" s="14" t="s">
        <v>512</v>
      </c>
      <c r="G668" s="53" t="s">
        <v>20</v>
      </c>
    </row>
    <row r="669" spans="1:7" x14ac:dyDescent="0.25">
      <c r="A669" s="62" t="s">
        <v>4</v>
      </c>
      <c r="B669" s="62" t="s">
        <v>5</v>
      </c>
      <c r="C669" s="65" t="s">
        <v>6</v>
      </c>
      <c r="D669" s="1"/>
      <c r="E669" s="32" t="s">
        <v>7</v>
      </c>
      <c r="F669" s="2"/>
      <c r="G669" s="68" t="s">
        <v>21</v>
      </c>
    </row>
    <row r="670" spans="1:7" x14ac:dyDescent="0.25">
      <c r="A670" s="63"/>
      <c r="B670" s="63"/>
      <c r="C670" s="66"/>
      <c r="D670" s="62" t="s">
        <v>8</v>
      </c>
      <c r="E670" s="62" t="s">
        <v>9</v>
      </c>
      <c r="F670" s="65" t="s">
        <v>10</v>
      </c>
      <c r="G670" s="69"/>
    </row>
    <row r="671" spans="1:7" ht="29.25" customHeight="1" x14ac:dyDescent="0.25">
      <c r="A671" s="64"/>
      <c r="B671" s="64"/>
      <c r="C671" s="67"/>
      <c r="D671" s="64"/>
      <c r="E671" s="64"/>
      <c r="F671" s="67"/>
      <c r="G671" s="70"/>
    </row>
    <row r="672" spans="1:7" ht="30" x14ac:dyDescent="0.25">
      <c r="A672" s="3">
        <v>1</v>
      </c>
      <c r="B672" s="3" t="s">
        <v>395</v>
      </c>
      <c r="C672" s="4"/>
      <c r="D672" s="18" t="s">
        <v>396</v>
      </c>
      <c r="E672" s="27"/>
      <c r="F672" s="7" t="s">
        <v>11</v>
      </c>
      <c r="G672" s="54"/>
    </row>
    <row r="673" spans="1:7" x14ac:dyDescent="0.25">
      <c r="A673" s="10">
        <v>2</v>
      </c>
      <c r="B673" s="10" t="s">
        <v>397</v>
      </c>
      <c r="C673" s="11" t="s">
        <v>29</v>
      </c>
      <c r="D673" s="11">
        <v>980</v>
      </c>
      <c r="E673" s="30"/>
      <c r="F673" s="7" t="s">
        <v>11</v>
      </c>
      <c r="G673" s="55"/>
    </row>
    <row r="674" spans="1:7" x14ac:dyDescent="0.25">
      <c r="A674" s="3">
        <v>3</v>
      </c>
      <c r="B674" s="3" t="s">
        <v>398</v>
      </c>
      <c r="C674" s="4" t="s">
        <v>29</v>
      </c>
      <c r="D674" s="4">
        <v>890</v>
      </c>
      <c r="E674" s="27"/>
      <c r="F674" s="7" t="s">
        <v>11</v>
      </c>
      <c r="G674" s="54"/>
    </row>
    <row r="675" spans="1:7" x14ac:dyDescent="0.25">
      <c r="A675" s="10">
        <v>4</v>
      </c>
      <c r="B675" s="3" t="s">
        <v>399</v>
      </c>
      <c r="C675" s="4" t="s">
        <v>29</v>
      </c>
      <c r="D675" s="4">
        <v>540</v>
      </c>
      <c r="E675" s="27"/>
      <c r="F675" s="7" t="s">
        <v>11</v>
      </c>
      <c r="G675" s="54"/>
    </row>
    <row r="676" spans="1:7" x14ac:dyDescent="0.25">
      <c r="A676" s="3">
        <v>5</v>
      </c>
      <c r="B676" s="3" t="s">
        <v>400</v>
      </c>
      <c r="C676" s="4" t="s">
        <v>29</v>
      </c>
      <c r="D676" s="4" t="s">
        <v>403</v>
      </c>
      <c r="E676" s="27"/>
      <c r="F676" s="7" t="s">
        <v>11</v>
      </c>
      <c r="G676" s="54"/>
    </row>
    <row r="677" spans="1:7" x14ac:dyDescent="0.25">
      <c r="A677" s="10">
        <v>6</v>
      </c>
      <c r="B677" s="3" t="s">
        <v>401</v>
      </c>
      <c r="C677" s="4" t="s">
        <v>29</v>
      </c>
      <c r="D677" s="4">
        <v>270</v>
      </c>
      <c r="E677" s="27"/>
      <c r="F677" s="7" t="s">
        <v>11</v>
      </c>
      <c r="G677" s="54"/>
    </row>
    <row r="678" spans="1:7" x14ac:dyDescent="0.25">
      <c r="A678" s="3">
        <v>7</v>
      </c>
      <c r="B678" s="3" t="s">
        <v>402</v>
      </c>
      <c r="C678" s="4" t="s">
        <v>29</v>
      </c>
      <c r="D678" s="4">
        <v>200</v>
      </c>
      <c r="E678" s="27"/>
      <c r="F678" s="7" t="s">
        <v>11</v>
      </c>
      <c r="G678" s="54"/>
    </row>
    <row r="679" spans="1:7" x14ac:dyDescent="0.25">
      <c r="A679" s="10">
        <v>8</v>
      </c>
      <c r="B679" s="3" t="s">
        <v>392</v>
      </c>
      <c r="C679" s="4" t="s">
        <v>34</v>
      </c>
      <c r="D679" s="4">
        <v>480</v>
      </c>
      <c r="E679" s="27"/>
      <c r="F679" s="7" t="s">
        <v>11</v>
      </c>
      <c r="G679" s="54"/>
    </row>
    <row r="680" spans="1:7" x14ac:dyDescent="0.25">
      <c r="G680" s="56"/>
    </row>
    <row r="681" spans="1:7" x14ac:dyDescent="0.25">
      <c r="B681" s="5" t="s">
        <v>12</v>
      </c>
      <c r="C681" s="4">
        <v>4</v>
      </c>
      <c r="G681" s="56"/>
    </row>
    <row r="682" spans="1:7" x14ac:dyDescent="0.25">
      <c r="B682" s="5" t="s">
        <v>13</v>
      </c>
      <c r="C682" s="57"/>
      <c r="G682" s="56"/>
    </row>
    <row r="683" spans="1:7" x14ac:dyDescent="0.25">
      <c r="B683" s="5" t="s">
        <v>14</v>
      </c>
      <c r="C683" s="44">
        <f>ROUND(C681*C682,2)</f>
        <v>0</v>
      </c>
      <c r="G683" s="56"/>
    </row>
    <row r="684" spans="1:7" x14ac:dyDescent="0.25">
      <c r="B684" s="5" t="s">
        <v>15</v>
      </c>
      <c r="C684" s="44">
        <f>ROUND(C683*L8,2)</f>
        <v>0</v>
      </c>
      <c r="G684" s="56"/>
    </row>
    <row r="685" spans="1:7" x14ac:dyDescent="0.25">
      <c r="B685" s="6" t="s">
        <v>16</v>
      </c>
      <c r="C685" s="44">
        <f>ROUND(C683*(1+L8),2)</f>
        <v>0</v>
      </c>
      <c r="G685" s="56"/>
    </row>
    <row r="686" spans="1:7" x14ac:dyDescent="0.25">
      <c r="G686" s="56"/>
    </row>
    <row r="687" spans="1:7" x14ac:dyDescent="0.25">
      <c r="G687" s="56"/>
    </row>
    <row r="688" spans="1:7" x14ac:dyDescent="0.25">
      <c r="G688" s="56"/>
    </row>
    <row r="689" spans="1:7" ht="30" customHeight="1" x14ac:dyDescent="0.25">
      <c r="B689" s="14" t="s">
        <v>513</v>
      </c>
      <c r="G689" s="53" t="s">
        <v>20</v>
      </c>
    </row>
    <row r="690" spans="1:7" x14ac:dyDescent="0.25">
      <c r="A690" s="62" t="s">
        <v>4</v>
      </c>
      <c r="B690" s="62" t="s">
        <v>5</v>
      </c>
      <c r="C690" s="65" t="s">
        <v>6</v>
      </c>
      <c r="D690" s="1"/>
      <c r="E690" s="32" t="s">
        <v>7</v>
      </c>
      <c r="F690" s="2"/>
      <c r="G690" s="68" t="s">
        <v>21</v>
      </c>
    </row>
    <row r="691" spans="1:7" x14ac:dyDescent="0.25">
      <c r="A691" s="63"/>
      <c r="B691" s="63"/>
      <c r="C691" s="66"/>
      <c r="D691" s="62" t="s">
        <v>8</v>
      </c>
      <c r="E691" s="62" t="s">
        <v>9</v>
      </c>
      <c r="F691" s="65" t="s">
        <v>10</v>
      </c>
      <c r="G691" s="69"/>
    </row>
    <row r="692" spans="1:7" ht="29.25" customHeight="1" x14ac:dyDescent="0.25">
      <c r="A692" s="64"/>
      <c r="B692" s="64"/>
      <c r="C692" s="67"/>
      <c r="D692" s="64"/>
      <c r="E692" s="64"/>
      <c r="F692" s="67"/>
      <c r="G692" s="70"/>
    </row>
    <row r="693" spans="1:7" x14ac:dyDescent="0.25">
      <c r="A693" s="3">
        <v>1</v>
      </c>
      <c r="B693" s="3" t="s">
        <v>404</v>
      </c>
      <c r="C693" s="4" t="s">
        <v>29</v>
      </c>
      <c r="D693" s="4">
        <v>38</v>
      </c>
      <c r="E693" s="27"/>
      <c r="F693" s="7" t="s">
        <v>11</v>
      </c>
      <c r="G693" s="54"/>
    </row>
    <row r="694" spans="1:7" x14ac:dyDescent="0.25">
      <c r="A694" s="10">
        <v>2</v>
      </c>
      <c r="B694" s="10" t="s">
        <v>405</v>
      </c>
      <c r="C694" s="11"/>
      <c r="D694" s="11"/>
      <c r="E694" s="30"/>
      <c r="F694" s="7" t="s">
        <v>11</v>
      </c>
      <c r="G694" s="55"/>
    </row>
    <row r="695" spans="1:7" x14ac:dyDescent="0.25">
      <c r="A695" s="3">
        <v>3</v>
      </c>
      <c r="B695" s="3" t="s">
        <v>406</v>
      </c>
      <c r="C695" s="4"/>
      <c r="D695" s="18" t="s">
        <v>407</v>
      </c>
      <c r="E695" s="27"/>
      <c r="F695" s="12" t="s">
        <v>11</v>
      </c>
      <c r="G695" s="54"/>
    </row>
    <row r="696" spans="1:7" ht="30" x14ac:dyDescent="0.25">
      <c r="A696" s="3">
        <v>4</v>
      </c>
      <c r="B696" s="3" t="s">
        <v>408</v>
      </c>
      <c r="C696" s="4"/>
      <c r="D696" s="18" t="s">
        <v>409</v>
      </c>
      <c r="E696" s="27"/>
      <c r="F696" s="7" t="s">
        <v>11</v>
      </c>
      <c r="G696" s="54"/>
    </row>
    <row r="697" spans="1:7" ht="30" x14ac:dyDescent="0.25">
      <c r="A697" s="3">
        <v>5</v>
      </c>
      <c r="B697" s="3" t="s">
        <v>410</v>
      </c>
      <c r="C697" s="4"/>
      <c r="D697" s="18" t="s">
        <v>411</v>
      </c>
      <c r="E697" s="27"/>
      <c r="F697" s="7" t="s">
        <v>11</v>
      </c>
      <c r="G697" s="54"/>
    </row>
    <row r="698" spans="1:7" ht="75" x14ac:dyDescent="0.25">
      <c r="A698" s="3">
        <v>6</v>
      </c>
      <c r="B698" s="3" t="s">
        <v>137</v>
      </c>
      <c r="C698" s="4"/>
      <c r="D698" s="18" t="s">
        <v>412</v>
      </c>
      <c r="E698" s="27"/>
      <c r="F698" s="7" t="s">
        <v>11</v>
      </c>
      <c r="G698" s="54"/>
    </row>
    <row r="699" spans="1:7" x14ac:dyDescent="0.25">
      <c r="A699" s="3"/>
      <c r="B699" s="23" t="s">
        <v>413</v>
      </c>
      <c r="C699" s="4"/>
      <c r="D699" s="4"/>
      <c r="E699" s="27"/>
      <c r="F699" s="7" t="s">
        <v>11</v>
      </c>
      <c r="G699" s="54"/>
    </row>
    <row r="700" spans="1:7" ht="45" x14ac:dyDescent="0.25">
      <c r="A700" s="3">
        <v>7</v>
      </c>
      <c r="B700" s="3" t="s">
        <v>414</v>
      </c>
      <c r="C700" s="4"/>
      <c r="D700" s="18" t="s">
        <v>415</v>
      </c>
      <c r="E700" s="27"/>
      <c r="F700" s="7" t="s">
        <v>11</v>
      </c>
      <c r="G700" s="54"/>
    </row>
    <row r="701" spans="1:7" x14ac:dyDescent="0.25">
      <c r="A701" s="3">
        <v>8</v>
      </c>
      <c r="B701" s="3" t="s">
        <v>416</v>
      </c>
      <c r="C701" s="4"/>
      <c r="D701" s="4"/>
      <c r="E701" s="27"/>
      <c r="F701" s="7" t="s">
        <v>11</v>
      </c>
      <c r="G701" s="54"/>
    </row>
    <row r="702" spans="1:7" x14ac:dyDescent="0.25">
      <c r="A702" s="3">
        <v>9</v>
      </c>
      <c r="B702" s="3" t="s">
        <v>417</v>
      </c>
      <c r="C702" s="4"/>
      <c r="D702" s="4"/>
      <c r="E702" s="27"/>
      <c r="F702" s="7" t="s">
        <v>11</v>
      </c>
      <c r="G702" s="54"/>
    </row>
    <row r="703" spans="1:7" x14ac:dyDescent="0.25">
      <c r="A703" s="3">
        <v>10</v>
      </c>
      <c r="B703" s="10" t="s">
        <v>544</v>
      </c>
      <c r="C703" s="11" t="s">
        <v>531</v>
      </c>
      <c r="D703" s="11">
        <v>3</v>
      </c>
      <c r="E703" s="30"/>
      <c r="F703" s="7" t="s">
        <v>11</v>
      </c>
      <c r="G703" s="55"/>
    </row>
    <row r="704" spans="1:7" x14ac:dyDescent="0.25">
      <c r="A704" s="3">
        <v>11</v>
      </c>
      <c r="B704" s="3" t="s">
        <v>545</v>
      </c>
      <c r="C704" s="4"/>
      <c r="D704" s="4"/>
      <c r="E704" s="27"/>
      <c r="F704" s="12" t="s">
        <v>11</v>
      </c>
      <c r="G704" s="54"/>
    </row>
    <row r="705" spans="1:7" x14ac:dyDescent="0.25">
      <c r="A705" s="3">
        <v>12</v>
      </c>
      <c r="B705" s="3" t="s">
        <v>546</v>
      </c>
      <c r="C705" s="4" t="s">
        <v>28</v>
      </c>
      <c r="D705" s="4">
        <v>2</v>
      </c>
      <c r="E705" s="27"/>
      <c r="F705" s="7" t="s">
        <v>11</v>
      </c>
      <c r="G705" s="54"/>
    </row>
    <row r="706" spans="1:7" x14ac:dyDescent="0.25">
      <c r="A706" s="3">
        <v>13</v>
      </c>
      <c r="B706" s="3" t="s">
        <v>547</v>
      </c>
      <c r="C706" s="4" t="s">
        <v>28</v>
      </c>
      <c r="D706" s="4">
        <v>2</v>
      </c>
      <c r="E706" s="27"/>
      <c r="F706" s="7" t="s">
        <v>11</v>
      </c>
      <c r="G706" s="54"/>
    </row>
    <row r="707" spans="1:7" x14ac:dyDescent="0.25">
      <c r="A707" s="3">
        <v>14</v>
      </c>
      <c r="B707" s="3" t="s">
        <v>418</v>
      </c>
      <c r="C707" s="3"/>
      <c r="D707" s="3"/>
      <c r="E707" s="27"/>
      <c r="F707" s="7" t="s">
        <v>11</v>
      </c>
      <c r="G707" s="54"/>
    </row>
    <row r="708" spans="1:7" x14ac:dyDescent="0.25">
      <c r="A708" s="3">
        <v>15</v>
      </c>
      <c r="B708" s="3" t="s">
        <v>548</v>
      </c>
      <c r="C708" s="3"/>
      <c r="D708" s="3"/>
      <c r="E708" s="27"/>
      <c r="F708" s="7" t="s">
        <v>11</v>
      </c>
      <c r="G708" s="54"/>
    </row>
    <row r="709" spans="1:7" x14ac:dyDescent="0.25">
      <c r="G709" s="56"/>
    </row>
    <row r="710" spans="1:7" x14ac:dyDescent="0.25">
      <c r="B710" s="5" t="s">
        <v>12</v>
      </c>
      <c r="C710" s="4">
        <v>4</v>
      </c>
      <c r="G710" s="56"/>
    </row>
    <row r="711" spans="1:7" x14ac:dyDescent="0.25">
      <c r="B711" s="5" t="s">
        <v>13</v>
      </c>
      <c r="C711" s="57"/>
      <c r="G711" s="56"/>
    </row>
    <row r="712" spans="1:7" x14ac:dyDescent="0.25">
      <c r="B712" s="5" t="s">
        <v>14</v>
      </c>
      <c r="C712" s="44">
        <f>ROUND(C710*C711,2)</f>
        <v>0</v>
      </c>
      <c r="G712" s="56"/>
    </row>
    <row r="713" spans="1:7" x14ac:dyDescent="0.25">
      <c r="B713" s="5" t="s">
        <v>15</v>
      </c>
      <c r="C713" s="44">
        <f>ROUND(C712*L8,2)</f>
        <v>0</v>
      </c>
      <c r="G713" s="56"/>
    </row>
    <row r="714" spans="1:7" x14ac:dyDescent="0.25">
      <c r="B714" s="6" t="s">
        <v>16</v>
      </c>
      <c r="C714" s="44">
        <f>ROUND(C712*(1+L8),2)</f>
        <v>0</v>
      </c>
      <c r="G714" s="56"/>
    </row>
    <row r="715" spans="1:7" x14ac:dyDescent="0.25">
      <c r="G715" s="56"/>
    </row>
    <row r="716" spans="1:7" x14ac:dyDescent="0.25">
      <c r="G716" s="56"/>
    </row>
    <row r="717" spans="1:7" x14ac:dyDescent="0.25">
      <c r="G717" s="56"/>
    </row>
    <row r="718" spans="1:7" ht="30" customHeight="1" x14ac:dyDescent="0.25">
      <c r="B718" s="14" t="s">
        <v>514</v>
      </c>
      <c r="G718" s="53" t="s">
        <v>20</v>
      </c>
    </row>
    <row r="719" spans="1:7" x14ac:dyDescent="0.25">
      <c r="A719" s="62" t="s">
        <v>4</v>
      </c>
      <c r="B719" s="62" t="s">
        <v>5</v>
      </c>
      <c r="C719" s="65" t="s">
        <v>6</v>
      </c>
      <c r="D719" s="1"/>
      <c r="E719" s="32" t="s">
        <v>7</v>
      </c>
      <c r="F719" s="2"/>
      <c r="G719" s="68" t="s">
        <v>21</v>
      </c>
    </row>
    <row r="720" spans="1:7" x14ac:dyDescent="0.25">
      <c r="A720" s="63"/>
      <c r="B720" s="63"/>
      <c r="C720" s="66"/>
      <c r="D720" s="62" t="s">
        <v>8</v>
      </c>
      <c r="E720" s="62" t="s">
        <v>9</v>
      </c>
      <c r="F720" s="65" t="s">
        <v>10</v>
      </c>
      <c r="G720" s="69"/>
    </row>
    <row r="721" spans="1:7" ht="29.25" customHeight="1" x14ac:dyDescent="0.25">
      <c r="A721" s="64"/>
      <c r="B721" s="64"/>
      <c r="C721" s="67"/>
      <c r="D721" s="64"/>
      <c r="E721" s="64"/>
      <c r="F721" s="67"/>
      <c r="G721" s="70"/>
    </row>
    <row r="722" spans="1:7" x14ac:dyDescent="0.25">
      <c r="A722" s="3">
        <v>1</v>
      </c>
      <c r="B722" s="3" t="s">
        <v>419</v>
      </c>
      <c r="C722" s="4" t="s">
        <v>39</v>
      </c>
      <c r="D722" s="38">
        <v>400</v>
      </c>
      <c r="E722" s="33"/>
      <c r="F722" s="7" t="s">
        <v>11</v>
      </c>
      <c r="G722" s="54"/>
    </row>
    <row r="723" spans="1:7" x14ac:dyDescent="0.25">
      <c r="A723" s="10">
        <v>2</v>
      </c>
      <c r="B723" s="10" t="s">
        <v>420</v>
      </c>
      <c r="C723" s="11" t="s">
        <v>421</v>
      </c>
      <c r="D723" s="11" t="s">
        <v>422</v>
      </c>
      <c r="E723" s="30"/>
      <c r="F723" s="7" t="s">
        <v>11</v>
      </c>
      <c r="G723" s="55"/>
    </row>
    <row r="724" spans="1:7" x14ac:dyDescent="0.25">
      <c r="A724" s="3">
        <v>3</v>
      </c>
      <c r="B724" s="3" t="s">
        <v>423</v>
      </c>
      <c r="C724" s="4" t="s">
        <v>54</v>
      </c>
      <c r="D724" s="4">
        <v>600</v>
      </c>
      <c r="E724" s="27"/>
      <c r="F724" s="7" t="s">
        <v>11</v>
      </c>
      <c r="G724" s="54"/>
    </row>
    <row r="725" spans="1:7" x14ac:dyDescent="0.25">
      <c r="A725" s="10">
        <v>4</v>
      </c>
      <c r="B725" s="3" t="s">
        <v>424</v>
      </c>
      <c r="C725" s="4" t="s">
        <v>425</v>
      </c>
      <c r="D725" s="4" t="s">
        <v>426</v>
      </c>
      <c r="E725" s="27"/>
      <c r="F725" s="7" t="s">
        <v>11</v>
      </c>
      <c r="G725" s="54"/>
    </row>
    <row r="726" spans="1:7" x14ac:dyDescent="0.25">
      <c r="A726" s="3">
        <v>5</v>
      </c>
      <c r="B726" s="3" t="s">
        <v>427</v>
      </c>
      <c r="C726" s="4" t="s">
        <v>428</v>
      </c>
      <c r="D726" s="4">
        <v>56</v>
      </c>
      <c r="E726" s="27"/>
      <c r="F726" s="7" t="s">
        <v>11</v>
      </c>
      <c r="G726" s="54"/>
    </row>
    <row r="727" spans="1:7" ht="60" x14ac:dyDescent="0.25">
      <c r="A727" s="10">
        <v>6</v>
      </c>
      <c r="B727" s="3" t="s">
        <v>249</v>
      </c>
      <c r="C727" s="4"/>
      <c r="D727" s="18" t="s">
        <v>429</v>
      </c>
      <c r="E727" s="27"/>
      <c r="F727" s="7" t="s">
        <v>11</v>
      </c>
      <c r="G727" s="54"/>
    </row>
    <row r="728" spans="1:7" x14ac:dyDescent="0.25">
      <c r="G728" s="56"/>
    </row>
    <row r="729" spans="1:7" x14ac:dyDescent="0.25">
      <c r="B729" s="5" t="s">
        <v>12</v>
      </c>
      <c r="C729" s="4">
        <v>4</v>
      </c>
      <c r="G729" s="56"/>
    </row>
    <row r="730" spans="1:7" x14ac:dyDescent="0.25">
      <c r="B730" s="5" t="s">
        <v>13</v>
      </c>
      <c r="C730" s="57"/>
      <c r="G730" s="56"/>
    </row>
    <row r="731" spans="1:7" x14ac:dyDescent="0.25">
      <c r="B731" s="5" t="s">
        <v>14</v>
      </c>
      <c r="C731" s="44">
        <f>ROUND(C729*C730,2)</f>
        <v>0</v>
      </c>
      <c r="G731" s="56"/>
    </row>
    <row r="732" spans="1:7" x14ac:dyDescent="0.25">
      <c r="B732" s="5" t="s">
        <v>15</v>
      </c>
      <c r="C732" s="44">
        <f>ROUND(C731*L8,2)</f>
        <v>0</v>
      </c>
      <c r="G732" s="56"/>
    </row>
    <row r="733" spans="1:7" x14ac:dyDescent="0.25">
      <c r="B733" s="6" t="s">
        <v>16</v>
      </c>
      <c r="C733" s="44">
        <f>ROUND(C731*(1+L8),2)</f>
        <v>0</v>
      </c>
      <c r="G733" s="56"/>
    </row>
    <row r="734" spans="1:7" x14ac:dyDescent="0.25">
      <c r="G734" s="56"/>
    </row>
    <row r="735" spans="1:7" x14ac:dyDescent="0.25">
      <c r="G735" s="56"/>
    </row>
    <row r="736" spans="1:7" x14ac:dyDescent="0.25">
      <c r="G736" s="56"/>
    </row>
    <row r="737" spans="1:7" ht="30" customHeight="1" x14ac:dyDescent="0.25">
      <c r="B737" s="14" t="s">
        <v>515</v>
      </c>
      <c r="G737" s="53" t="s">
        <v>20</v>
      </c>
    </row>
    <row r="738" spans="1:7" x14ac:dyDescent="0.25">
      <c r="A738" s="62" t="s">
        <v>4</v>
      </c>
      <c r="B738" s="62" t="s">
        <v>5</v>
      </c>
      <c r="C738" s="65" t="s">
        <v>6</v>
      </c>
      <c r="D738" s="1"/>
      <c r="E738" s="32" t="s">
        <v>7</v>
      </c>
      <c r="F738" s="2"/>
      <c r="G738" s="68" t="s">
        <v>21</v>
      </c>
    </row>
    <row r="739" spans="1:7" x14ac:dyDescent="0.25">
      <c r="A739" s="63"/>
      <c r="B739" s="63"/>
      <c r="C739" s="66"/>
      <c r="D739" s="62" t="s">
        <v>8</v>
      </c>
      <c r="E739" s="62" t="s">
        <v>9</v>
      </c>
      <c r="F739" s="65" t="s">
        <v>10</v>
      </c>
      <c r="G739" s="69"/>
    </row>
    <row r="740" spans="1:7" ht="29.25" customHeight="1" x14ac:dyDescent="0.25">
      <c r="A740" s="64"/>
      <c r="B740" s="64"/>
      <c r="C740" s="67"/>
      <c r="D740" s="64"/>
      <c r="E740" s="64"/>
      <c r="F740" s="67"/>
      <c r="G740" s="70"/>
    </row>
    <row r="741" spans="1:7" x14ac:dyDescent="0.25">
      <c r="A741" s="3">
        <v>1</v>
      </c>
      <c r="B741" s="3" t="s">
        <v>430</v>
      </c>
      <c r="C741" s="4"/>
      <c r="D741" s="4" t="s">
        <v>431</v>
      </c>
      <c r="E741" s="27"/>
      <c r="F741" s="7" t="s">
        <v>11</v>
      </c>
      <c r="G741" s="54"/>
    </row>
    <row r="742" spans="1:7" x14ac:dyDescent="0.25">
      <c r="A742" s="10">
        <v>2</v>
      </c>
      <c r="B742" s="10" t="s">
        <v>432</v>
      </c>
      <c r="C742" s="11"/>
      <c r="D742" s="11" t="s">
        <v>433</v>
      </c>
      <c r="E742" s="30"/>
      <c r="F742" s="7" t="s">
        <v>11</v>
      </c>
      <c r="G742" s="55"/>
    </row>
    <row r="743" spans="1:7" x14ac:dyDescent="0.25">
      <c r="A743" s="3">
        <v>3</v>
      </c>
      <c r="B743" s="3" t="s">
        <v>434</v>
      </c>
      <c r="C743" s="4" t="s">
        <v>39</v>
      </c>
      <c r="D743" s="4">
        <v>4.3</v>
      </c>
      <c r="E743" s="27"/>
      <c r="F743" s="7" t="s">
        <v>11</v>
      </c>
      <c r="G743" s="54"/>
    </row>
    <row r="744" spans="1:7" x14ac:dyDescent="0.25">
      <c r="A744" s="3">
        <v>4</v>
      </c>
      <c r="B744" s="3" t="s">
        <v>435</v>
      </c>
      <c r="C744" s="4" t="s">
        <v>39</v>
      </c>
      <c r="D744" s="4">
        <v>3</v>
      </c>
      <c r="E744" s="27"/>
      <c r="F744" s="7" t="s">
        <v>11</v>
      </c>
      <c r="G744" s="54"/>
    </row>
    <row r="745" spans="1:7" x14ac:dyDescent="0.25">
      <c r="A745" s="3">
        <v>5</v>
      </c>
      <c r="B745" s="3" t="s">
        <v>109</v>
      </c>
      <c r="C745" s="4" t="s">
        <v>34</v>
      </c>
      <c r="D745" s="4"/>
      <c r="E745" s="27">
        <v>85</v>
      </c>
      <c r="F745" s="7" t="s">
        <v>11</v>
      </c>
      <c r="G745" s="54"/>
    </row>
    <row r="746" spans="1:7" x14ac:dyDescent="0.25">
      <c r="A746" s="3">
        <v>6</v>
      </c>
      <c r="B746" s="3" t="s">
        <v>436</v>
      </c>
      <c r="C746" s="4" t="s">
        <v>28</v>
      </c>
      <c r="D746" s="4">
        <v>4</v>
      </c>
      <c r="E746" s="27"/>
      <c r="F746" s="7" t="s">
        <v>11</v>
      </c>
      <c r="G746" s="54"/>
    </row>
    <row r="747" spans="1:7" x14ac:dyDescent="0.25">
      <c r="A747" s="3">
        <v>7</v>
      </c>
      <c r="B747" s="3" t="s">
        <v>437</v>
      </c>
      <c r="C747" s="4" t="s">
        <v>438</v>
      </c>
      <c r="D747" s="4" t="s">
        <v>439</v>
      </c>
      <c r="E747" s="27"/>
      <c r="F747" s="7" t="s">
        <v>11</v>
      </c>
      <c r="G747" s="54"/>
    </row>
    <row r="748" spans="1:7" x14ac:dyDescent="0.25">
      <c r="G748" s="56"/>
    </row>
    <row r="749" spans="1:7" x14ac:dyDescent="0.25">
      <c r="B749" s="5" t="s">
        <v>12</v>
      </c>
      <c r="C749" s="4">
        <v>3</v>
      </c>
      <c r="G749" s="56"/>
    </row>
    <row r="750" spans="1:7" x14ac:dyDescent="0.25">
      <c r="B750" s="5" t="s">
        <v>13</v>
      </c>
      <c r="C750" s="57"/>
      <c r="G750" s="56"/>
    </row>
    <row r="751" spans="1:7" x14ac:dyDescent="0.25">
      <c r="B751" s="5" t="s">
        <v>14</v>
      </c>
      <c r="C751" s="44">
        <f>ROUND(C749*C750,2)</f>
        <v>0</v>
      </c>
      <c r="G751" s="56"/>
    </row>
    <row r="752" spans="1:7" x14ac:dyDescent="0.25">
      <c r="B752" s="5" t="s">
        <v>15</v>
      </c>
      <c r="C752" s="44">
        <f>ROUND(C751*L8,2)</f>
        <v>0</v>
      </c>
      <c r="G752" s="56"/>
    </row>
    <row r="753" spans="1:7" x14ac:dyDescent="0.25">
      <c r="B753" s="6" t="s">
        <v>16</v>
      </c>
      <c r="C753" s="44">
        <f>ROUND(C751*(1+L8),2)</f>
        <v>0</v>
      </c>
      <c r="G753" s="56"/>
    </row>
    <row r="754" spans="1:7" x14ac:dyDescent="0.25">
      <c r="G754" s="56"/>
    </row>
    <row r="755" spans="1:7" x14ac:dyDescent="0.25">
      <c r="G755" s="56"/>
    </row>
    <row r="756" spans="1:7" x14ac:dyDescent="0.25">
      <c r="G756" s="56"/>
    </row>
    <row r="757" spans="1:7" ht="30" customHeight="1" x14ac:dyDescent="0.25">
      <c r="B757" s="14" t="s">
        <v>516</v>
      </c>
      <c r="G757" s="53" t="s">
        <v>20</v>
      </c>
    </row>
    <row r="758" spans="1:7" x14ac:dyDescent="0.25">
      <c r="A758" s="62" t="s">
        <v>4</v>
      </c>
      <c r="B758" s="62" t="s">
        <v>5</v>
      </c>
      <c r="C758" s="65" t="s">
        <v>6</v>
      </c>
      <c r="D758" s="1"/>
      <c r="E758" s="32" t="s">
        <v>7</v>
      </c>
      <c r="F758" s="2"/>
      <c r="G758" s="68" t="s">
        <v>21</v>
      </c>
    </row>
    <row r="759" spans="1:7" x14ac:dyDescent="0.25">
      <c r="A759" s="63"/>
      <c r="B759" s="63"/>
      <c r="C759" s="66"/>
      <c r="D759" s="62" t="s">
        <v>8</v>
      </c>
      <c r="E759" s="62" t="s">
        <v>9</v>
      </c>
      <c r="F759" s="65" t="s">
        <v>10</v>
      </c>
      <c r="G759" s="69"/>
    </row>
    <row r="760" spans="1:7" ht="29.25" customHeight="1" x14ac:dyDescent="0.25">
      <c r="A760" s="64"/>
      <c r="B760" s="64"/>
      <c r="C760" s="67"/>
      <c r="D760" s="64"/>
      <c r="E760" s="64"/>
      <c r="F760" s="67"/>
      <c r="G760" s="70"/>
    </row>
    <row r="761" spans="1:7" x14ac:dyDescent="0.25">
      <c r="A761" s="3">
        <v>1</v>
      </c>
      <c r="B761" s="3" t="s">
        <v>430</v>
      </c>
      <c r="C761" s="4"/>
      <c r="D761" s="4" t="s">
        <v>431</v>
      </c>
      <c r="E761" s="27"/>
      <c r="F761" s="7" t="s">
        <v>11</v>
      </c>
      <c r="G761" s="54"/>
    </row>
    <row r="762" spans="1:7" x14ac:dyDescent="0.25">
      <c r="A762" s="10">
        <v>2</v>
      </c>
      <c r="B762" s="10" t="s">
        <v>440</v>
      </c>
      <c r="C762" s="11" t="s">
        <v>39</v>
      </c>
      <c r="D762" s="11">
        <v>3</v>
      </c>
      <c r="E762" s="30"/>
      <c r="F762" s="7" t="s">
        <v>11</v>
      </c>
      <c r="G762" s="55"/>
    </row>
    <row r="763" spans="1:7" x14ac:dyDescent="0.25">
      <c r="A763" s="3">
        <v>3</v>
      </c>
      <c r="B763" s="3" t="s">
        <v>441</v>
      </c>
      <c r="C763" s="4" t="s">
        <v>39</v>
      </c>
      <c r="D763" s="4">
        <v>0.7</v>
      </c>
      <c r="E763" s="27"/>
      <c r="F763" s="12" t="s">
        <v>11</v>
      </c>
      <c r="G763" s="54"/>
    </row>
    <row r="764" spans="1:7" x14ac:dyDescent="0.25">
      <c r="A764" s="3">
        <v>4</v>
      </c>
      <c r="B764" s="3" t="s">
        <v>442</v>
      </c>
      <c r="C764" s="4" t="s">
        <v>39</v>
      </c>
      <c r="D764" s="4">
        <v>10</v>
      </c>
      <c r="E764" s="27"/>
      <c r="F764" s="7" t="s">
        <v>11</v>
      </c>
      <c r="G764" s="54"/>
    </row>
    <row r="765" spans="1:7" x14ac:dyDescent="0.25">
      <c r="A765" s="3">
        <v>5</v>
      </c>
      <c r="B765" s="3" t="s">
        <v>443</v>
      </c>
      <c r="C765" s="4" t="s">
        <v>39</v>
      </c>
      <c r="D765" s="4">
        <v>9</v>
      </c>
      <c r="E765" s="27"/>
      <c r="F765" s="7" t="s">
        <v>11</v>
      </c>
      <c r="G765" s="54"/>
    </row>
    <row r="766" spans="1:7" x14ac:dyDescent="0.25">
      <c r="G766" s="56"/>
    </row>
    <row r="767" spans="1:7" x14ac:dyDescent="0.25">
      <c r="B767" s="5" t="s">
        <v>12</v>
      </c>
      <c r="C767" s="4">
        <v>2</v>
      </c>
      <c r="G767" s="56"/>
    </row>
    <row r="768" spans="1:7" x14ac:dyDescent="0.25">
      <c r="B768" s="5" t="s">
        <v>13</v>
      </c>
      <c r="C768" s="57"/>
      <c r="G768" s="56"/>
    </row>
    <row r="769" spans="1:7" x14ac:dyDescent="0.25">
      <c r="B769" s="5" t="s">
        <v>14</v>
      </c>
      <c r="C769" s="44">
        <f>ROUND(C767*C768,2)</f>
        <v>0</v>
      </c>
      <c r="G769" s="56"/>
    </row>
    <row r="770" spans="1:7" x14ac:dyDescent="0.25">
      <c r="B770" s="5" t="s">
        <v>15</v>
      </c>
      <c r="C770" s="44">
        <f>ROUND(C769*L8,2)</f>
        <v>0</v>
      </c>
      <c r="G770" s="56"/>
    </row>
    <row r="771" spans="1:7" x14ac:dyDescent="0.25">
      <c r="B771" s="6" t="s">
        <v>16</v>
      </c>
      <c r="C771" s="44">
        <f>ROUND(C769*(1+L8),2)</f>
        <v>0</v>
      </c>
      <c r="G771" s="56"/>
    </row>
    <row r="772" spans="1:7" x14ac:dyDescent="0.25">
      <c r="G772" s="56"/>
    </row>
    <row r="773" spans="1:7" x14ac:dyDescent="0.25">
      <c r="G773" s="56"/>
    </row>
    <row r="774" spans="1:7" x14ac:dyDescent="0.25">
      <c r="G774" s="56"/>
    </row>
    <row r="775" spans="1:7" ht="30" customHeight="1" x14ac:dyDescent="0.25">
      <c r="B775" s="14" t="s">
        <v>517</v>
      </c>
      <c r="G775" s="53" t="s">
        <v>20</v>
      </c>
    </row>
    <row r="776" spans="1:7" x14ac:dyDescent="0.25">
      <c r="A776" s="62" t="s">
        <v>4</v>
      </c>
      <c r="B776" s="62" t="s">
        <v>5</v>
      </c>
      <c r="C776" s="65" t="s">
        <v>6</v>
      </c>
      <c r="D776" s="1"/>
      <c r="E776" s="32" t="s">
        <v>7</v>
      </c>
      <c r="F776" s="2"/>
      <c r="G776" s="68" t="s">
        <v>21</v>
      </c>
    </row>
    <row r="777" spans="1:7" x14ac:dyDescent="0.25">
      <c r="A777" s="63"/>
      <c r="B777" s="63"/>
      <c r="C777" s="66"/>
      <c r="D777" s="62" t="s">
        <v>8</v>
      </c>
      <c r="E777" s="62" t="s">
        <v>9</v>
      </c>
      <c r="F777" s="65" t="s">
        <v>10</v>
      </c>
      <c r="G777" s="69"/>
    </row>
    <row r="778" spans="1:7" ht="29.25" customHeight="1" x14ac:dyDescent="0.25">
      <c r="A778" s="64"/>
      <c r="B778" s="64"/>
      <c r="C778" s="67"/>
      <c r="D778" s="64"/>
      <c r="E778" s="64"/>
      <c r="F778" s="67"/>
      <c r="G778" s="70"/>
    </row>
    <row r="779" spans="1:7" x14ac:dyDescent="0.25">
      <c r="A779" s="3">
        <v>1</v>
      </c>
      <c r="B779" s="3" t="s">
        <v>430</v>
      </c>
      <c r="C779" s="4"/>
      <c r="D779" s="4" t="s">
        <v>444</v>
      </c>
      <c r="E779" s="27"/>
      <c r="F779" s="7" t="s">
        <v>11</v>
      </c>
      <c r="G779" s="54"/>
    </row>
    <row r="780" spans="1:7" x14ac:dyDescent="0.25">
      <c r="A780" s="10">
        <v>2</v>
      </c>
      <c r="B780" s="10" t="s">
        <v>445</v>
      </c>
      <c r="C780" s="11" t="s">
        <v>39</v>
      </c>
      <c r="D780" s="11">
        <v>2</v>
      </c>
      <c r="E780" s="30"/>
      <c r="F780" s="7" t="s">
        <v>11</v>
      </c>
      <c r="G780" s="55"/>
    </row>
    <row r="781" spans="1:7" x14ac:dyDescent="0.25">
      <c r="A781" s="3">
        <v>3</v>
      </c>
      <c r="B781" s="3" t="s">
        <v>442</v>
      </c>
      <c r="C781" s="4" t="s">
        <v>39</v>
      </c>
      <c r="D781" s="4">
        <v>3</v>
      </c>
      <c r="E781" s="27"/>
      <c r="F781" s="12" t="s">
        <v>11</v>
      </c>
      <c r="G781" s="54"/>
    </row>
    <row r="782" spans="1:7" x14ac:dyDescent="0.25">
      <c r="A782" s="3">
        <v>4</v>
      </c>
      <c r="B782" s="3" t="s">
        <v>446</v>
      </c>
      <c r="C782" s="4" t="s">
        <v>34</v>
      </c>
      <c r="D782" s="4"/>
      <c r="E782" s="27">
        <v>75</v>
      </c>
      <c r="F782" s="7" t="s">
        <v>11</v>
      </c>
      <c r="G782" s="54"/>
    </row>
    <row r="783" spans="1:7" x14ac:dyDescent="0.25">
      <c r="G783" s="56"/>
    </row>
    <row r="784" spans="1:7" x14ac:dyDescent="0.25">
      <c r="B784" s="5" t="s">
        <v>12</v>
      </c>
      <c r="C784" s="4">
        <v>4</v>
      </c>
      <c r="G784" s="56"/>
    </row>
    <row r="785" spans="1:7" x14ac:dyDescent="0.25">
      <c r="B785" s="5" t="s">
        <v>13</v>
      </c>
      <c r="C785" s="57"/>
      <c r="G785" s="56"/>
    </row>
    <row r="786" spans="1:7" x14ac:dyDescent="0.25">
      <c r="B786" s="5" t="s">
        <v>14</v>
      </c>
      <c r="C786" s="44">
        <f>ROUND(C784*C785,2)</f>
        <v>0</v>
      </c>
      <c r="G786" s="56"/>
    </row>
    <row r="787" spans="1:7" x14ac:dyDescent="0.25">
      <c r="B787" s="5" t="s">
        <v>15</v>
      </c>
      <c r="C787" s="44">
        <f>ROUND(C786*L8,2)</f>
        <v>0</v>
      </c>
      <c r="G787" s="56"/>
    </row>
    <row r="788" spans="1:7" x14ac:dyDescent="0.25">
      <c r="B788" s="6" t="s">
        <v>16</v>
      </c>
      <c r="C788" s="44">
        <f>ROUND(C786*(1+L8),2)</f>
        <v>0</v>
      </c>
      <c r="G788" s="56"/>
    </row>
    <row r="789" spans="1:7" x14ac:dyDescent="0.25">
      <c r="G789" s="56"/>
    </row>
    <row r="790" spans="1:7" x14ac:dyDescent="0.25">
      <c r="G790" s="56"/>
    </row>
    <row r="791" spans="1:7" x14ac:dyDescent="0.25">
      <c r="G791" s="56"/>
    </row>
    <row r="792" spans="1:7" ht="30" customHeight="1" x14ac:dyDescent="0.25">
      <c r="B792" s="14" t="s">
        <v>518</v>
      </c>
      <c r="G792" s="53" t="s">
        <v>20</v>
      </c>
    </row>
    <row r="793" spans="1:7" x14ac:dyDescent="0.25">
      <c r="A793" s="62" t="s">
        <v>4</v>
      </c>
      <c r="B793" s="62" t="s">
        <v>5</v>
      </c>
      <c r="C793" s="65" t="s">
        <v>6</v>
      </c>
      <c r="D793" s="1"/>
      <c r="E793" s="32" t="s">
        <v>7</v>
      </c>
      <c r="F793" s="2"/>
      <c r="G793" s="68" t="s">
        <v>21</v>
      </c>
    </row>
    <row r="794" spans="1:7" x14ac:dyDescent="0.25">
      <c r="A794" s="63"/>
      <c r="B794" s="63"/>
      <c r="C794" s="66"/>
      <c r="D794" s="62" t="s">
        <v>8</v>
      </c>
      <c r="E794" s="62" t="s">
        <v>9</v>
      </c>
      <c r="F794" s="65" t="s">
        <v>10</v>
      </c>
      <c r="G794" s="69"/>
    </row>
    <row r="795" spans="1:7" ht="29.25" customHeight="1" x14ac:dyDescent="0.25">
      <c r="A795" s="64"/>
      <c r="B795" s="64"/>
      <c r="C795" s="67"/>
      <c r="D795" s="64"/>
      <c r="E795" s="64"/>
      <c r="F795" s="67"/>
      <c r="G795" s="70"/>
    </row>
    <row r="796" spans="1:7" x14ac:dyDescent="0.25">
      <c r="A796" s="3">
        <v>1</v>
      </c>
      <c r="B796" s="3" t="s">
        <v>205</v>
      </c>
      <c r="C796" s="4"/>
      <c r="D796" s="18" t="s">
        <v>447</v>
      </c>
      <c r="E796" s="27"/>
      <c r="F796" s="7" t="s">
        <v>11</v>
      </c>
      <c r="G796" s="54"/>
    </row>
    <row r="797" spans="1:7" ht="30" x14ac:dyDescent="0.25">
      <c r="A797" s="10">
        <v>2</v>
      </c>
      <c r="B797" s="10" t="s">
        <v>448</v>
      </c>
      <c r="C797" s="11"/>
      <c r="D797" s="21" t="s">
        <v>449</v>
      </c>
      <c r="E797" s="30"/>
      <c r="F797" s="7" t="s">
        <v>11</v>
      </c>
      <c r="G797" s="55"/>
    </row>
    <row r="798" spans="1:7" x14ac:dyDescent="0.25">
      <c r="A798" s="3">
        <v>3</v>
      </c>
      <c r="B798" s="3" t="s">
        <v>450</v>
      </c>
      <c r="C798" s="4"/>
      <c r="D798" s="18" t="s">
        <v>451</v>
      </c>
      <c r="E798" s="27"/>
      <c r="F798" s="12" t="s">
        <v>11</v>
      </c>
      <c r="G798" s="54"/>
    </row>
    <row r="799" spans="1:7" x14ac:dyDescent="0.25">
      <c r="A799" s="3">
        <v>4</v>
      </c>
      <c r="B799" s="3" t="s">
        <v>452</v>
      </c>
      <c r="C799" s="4"/>
      <c r="D799" s="18" t="s">
        <v>453</v>
      </c>
      <c r="E799" s="27"/>
      <c r="F799" s="7" t="s">
        <v>11</v>
      </c>
      <c r="G799" s="54"/>
    </row>
    <row r="800" spans="1:7" ht="30" x14ac:dyDescent="0.25">
      <c r="A800" s="3">
        <v>5</v>
      </c>
      <c r="B800" s="3" t="s">
        <v>454</v>
      </c>
      <c r="C800" s="4"/>
      <c r="D800" s="18" t="s">
        <v>455</v>
      </c>
      <c r="E800" s="27"/>
      <c r="F800" s="7" t="s">
        <v>11</v>
      </c>
      <c r="G800" s="54"/>
    </row>
    <row r="801" spans="1:7" x14ac:dyDescent="0.25">
      <c r="A801" s="3">
        <v>6</v>
      </c>
      <c r="B801" s="3" t="s">
        <v>456</v>
      </c>
      <c r="C801" s="4" t="s">
        <v>38</v>
      </c>
      <c r="D801" s="18">
        <v>6</v>
      </c>
      <c r="E801" s="27">
        <v>13</v>
      </c>
      <c r="F801" s="7" t="s">
        <v>11</v>
      </c>
      <c r="G801" s="54"/>
    </row>
    <row r="802" spans="1:7" x14ac:dyDescent="0.25">
      <c r="A802" s="3">
        <v>7</v>
      </c>
      <c r="B802" s="3" t="s">
        <v>457</v>
      </c>
      <c r="C802" s="4" t="s">
        <v>38</v>
      </c>
      <c r="D802" s="18">
        <v>13</v>
      </c>
      <c r="E802" s="27">
        <v>30</v>
      </c>
      <c r="F802" s="7" t="s">
        <v>11</v>
      </c>
      <c r="G802" s="54"/>
    </row>
    <row r="803" spans="1:7" x14ac:dyDescent="0.25">
      <c r="A803" s="3">
        <v>8</v>
      </c>
      <c r="B803" s="3" t="s">
        <v>458</v>
      </c>
      <c r="C803" s="4" t="s">
        <v>28</v>
      </c>
      <c r="D803" s="18">
        <v>6</v>
      </c>
      <c r="E803" s="27"/>
      <c r="F803" s="7" t="s">
        <v>11</v>
      </c>
      <c r="G803" s="54"/>
    </row>
    <row r="804" spans="1:7" x14ac:dyDescent="0.25">
      <c r="A804" s="3">
        <v>9</v>
      </c>
      <c r="B804" s="3" t="s">
        <v>459</v>
      </c>
      <c r="C804" s="4"/>
      <c r="D804" s="18" t="s">
        <v>460</v>
      </c>
      <c r="E804" s="27"/>
      <c r="F804" s="7" t="s">
        <v>11</v>
      </c>
      <c r="G804" s="54"/>
    </row>
    <row r="805" spans="1:7" ht="30.6" customHeight="1" x14ac:dyDescent="0.25">
      <c r="A805" s="3">
        <v>10</v>
      </c>
      <c r="B805" s="3" t="s">
        <v>137</v>
      </c>
      <c r="C805" s="4"/>
      <c r="D805" s="18" t="s">
        <v>549</v>
      </c>
      <c r="E805" s="27"/>
      <c r="F805" s="7" t="s">
        <v>11</v>
      </c>
      <c r="G805" s="54"/>
    </row>
    <row r="806" spans="1:7" x14ac:dyDescent="0.25">
      <c r="G806" s="56"/>
    </row>
    <row r="807" spans="1:7" x14ac:dyDescent="0.25">
      <c r="B807" s="5" t="s">
        <v>12</v>
      </c>
      <c r="C807" s="4">
        <v>3</v>
      </c>
      <c r="G807" s="56"/>
    </row>
    <row r="808" spans="1:7" x14ac:dyDescent="0.25">
      <c r="B808" s="5" t="s">
        <v>13</v>
      </c>
      <c r="C808" s="57"/>
      <c r="G808" s="56"/>
    </row>
    <row r="809" spans="1:7" x14ac:dyDescent="0.25">
      <c r="B809" s="5" t="s">
        <v>14</v>
      </c>
      <c r="C809" s="44">
        <f>ROUND(C807*C808,2)</f>
        <v>0</v>
      </c>
      <c r="G809" s="56"/>
    </row>
    <row r="810" spans="1:7" x14ac:dyDescent="0.25">
      <c r="B810" s="5" t="s">
        <v>15</v>
      </c>
      <c r="C810" s="44">
        <f>ROUND(C809*L8,2)</f>
        <v>0</v>
      </c>
      <c r="G810" s="56"/>
    </row>
    <row r="811" spans="1:7" x14ac:dyDescent="0.25">
      <c r="B811" s="6" t="s">
        <v>16</v>
      </c>
      <c r="C811" s="44">
        <f>ROUND(C809*(1+L8),2)</f>
        <v>0</v>
      </c>
      <c r="G811" s="56"/>
    </row>
    <row r="812" spans="1:7" x14ac:dyDescent="0.25">
      <c r="G812" s="56"/>
    </row>
    <row r="813" spans="1:7" x14ac:dyDescent="0.25">
      <c r="G813" s="56"/>
    </row>
    <row r="814" spans="1:7" x14ac:dyDescent="0.25">
      <c r="G814" s="56"/>
    </row>
    <row r="815" spans="1:7" ht="30" customHeight="1" x14ac:dyDescent="0.25">
      <c r="B815" s="14" t="s">
        <v>519</v>
      </c>
      <c r="G815" s="53" t="s">
        <v>20</v>
      </c>
    </row>
    <row r="816" spans="1:7" x14ac:dyDescent="0.25">
      <c r="A816" s="62" t="s">
        <v>4</v>
      </c>
      <c r="B816" s="62" t="s">
        <v>5</v>
      </c>
      <c r="C816" s="65" t="s">
        <v>6</v>
      </c>
      <c r="D816" s="1"/>
      <c r="E816" s="32" t="s">
        <v>7</v>
      </c>
      <c r="F816" s="2"/>
      <c r="G816" s="68" t="s">
        <v>21</v>
      </c>
    </row>
    <row r="817" spans="1:7" x14ac:dyDescent="0.25">
      <c r="A817" s="63"/>
      <c r="B817" s="63"/>
      <c r="C817" s="66"/>
      <c r="D817" s="62" t="s">
        <v>8</v>
      </c>
      <c r="E817" s="62" t="s">
        <v>9</v>
      </c>
      <c r="F817" s="65" t="s">
        <v>10</v>
      </c>
      <c r="G817" s="69"/>
    </row>
    <row r="818" spans="1:7" ht="29.25" customHeight="1" x14ac:dyDescent="0.25">
      <c r="A818" s="64"/>
      <c r="B818" s="64"/>
      <c r="C818" s="67"/>
      <c r="D818" s="64"/>
      <c r="E818" s="64"/>
      <c r="F818" s="67"/>
      <c r="G818" s="70"/>
    </row>
    <row r="819" spans="1:7" x14ac:dyDescent="0.25">
      <c r="A819" s="3"/>
      <c r="B819" s="24" t="s">
        <v>461</v>
      </c>
      <c r="C819" s="4"/>
      <c r="D819" s="4"/>
      <c r="E819" s="27"/>
      <c r="F819" s="7" t="s">
        <v>11</v>
      </c>
      <c r="G819" s="54"/>
    </row>
    <row r="820" spans="1:7" x14ac:dyDescent="0.25">
      <c r="A820" s="10">
        <v>1</v>
      </c>
      <c r="B820" s="42" t="s">
        <v>116</v>
      </c>
      <c r="C820" s="11" t="s">
        <v>32</v>
      </c>
      <c r="D820" s="41">
        <v>700</v>
      </c>
      <c r="E820" s="34"/>
      <c r="F820" s="7" t="s">
        <v>11</v>
      </c>
      <c r="G820" s="55"/>
    </row>
    <row r="821" spans="1:7" x14ac:dyDescent="0.25">
      <c r="A821" s="10">
        <v>2</v>
      </c>
      <c r="B821" s="10" t="s">
        <v>462</v>
      </c>
      <c r="C821" s="35" t="s">
        <v>230</v>
      </c>
      <c r="D821" s="11" t="s">
        <v>469</v>
      </c>
      <c r="E821" s="30"/>
      <c r="F821" s="7" t="s">
        <v>11</v>
      </c>
      <c r="G821" s="55"/>
    </row>
    <row r="822" spans="1:7" x14ac:dyDescent="0.25">
      <c r="A822" s="10">
        <v>3</v>
      </c>
      <c r="B822" s="10" t="s">
        <v>463</v>
      </c>
      <c r="C822" s="11" t="s">
        <v>29</v>
      </c>
      <c r="D822" s="11">
        <v>24</v>
      </c>
      <c r="E822" s="30"/>
      <c r="F822" s="7" t="s">
        <v>11</v>
      </c>
      <c r="G822" s="55"/>
    </row>
    <row r="823" spans="1:7" x14ac:dyDescent="0.25">
      <c r="A823" s="10">
        <v>4</v>
      </c>
      <c r="B823" s="10" t="s">
        <v>464</v>
      </c>
      <c r="C823" s="11" t="s">
        <v>29</v>
      </c>
      <c r="D823" s="11">
        <v>8</v>
      </c>
      <c r="E823" s="30"/>
      <c r="F823" s="7" t="s">
        <v>11</v>
      </c>
      <c r="G823" s="55"/>
    </row>
    <row r="824" spans="1:7" ht="30" x14ac:dyDescent="0.25">
      <c r="A824" s="10">
        <v>5</v>
      </c>
      <c r="B824" s="10" t="s">
        <v>465</v>
      </c>
      <c r="C824" s="11"/>
      <c r="D824" s="21" t="s">
        <v>466</v>
      </c>
      <c r="E824" s="30"/>
      <c r="F824" s="7" t="s">
        <v>11</v>
      </c>
      <c r="G824" s="55"/>
    </row>
    <row r="825" spans="1:7" ht="30" x14ac:dyDescent="0.25">
      <c r="A825" s="10">
        <v>6</v>
      </c>
      <c r="B825" s="10" t="s">
        <v>467</v>
      </c>
      <c r="C825" s="11"/>
      <c r="D825" s="21" t="s">
        <v>468</v>
      </c>
      <c r="E825" s="30"/>
      <c r="F825" s="7" t="s">
        <v>11</v>
      </c>
      <c r="G825" s="55"/>
    </row>
    <row r="826" spans="1:7" x14ac:dyDescent="0.25">
      <c r="A826" s="10"/>
      <c r="B826" s="23" t="s">
        <v>470</v>
      </c>
      <c r="C826" s="11"/>
      <c r="D826" s="11"/>
      <c r="E826" s="30"/>
      <c r="F826" s="7" t="s">
        <v>11</v>
      </c>
      <c r="G826" s="55"/>
    </row>
    <row r="827" spans="1:7" x14ac:dyDescent="0.25">
      <c r="A827" s="10">
        <v>8</v>
      </c>
      <c r="B827" s="42" t="s">
        <v>116</v>
      </c>
      <c r="C827" s="11" t="s">
        <v>32</v>
      </c>
      <c r="D827" s="11">
        <v>1250</v>
      </c>
      <c r="E827" s="30"/>
      <c r="F827" s="7" t="s">
        <v>11</v>
      </c>
      <c r="G827" s="55"/>
    </row>
    <row r="828" spans="1:7" x14ac:dyDescent="0.25">
      <c r="A828" s="10">
        <v>9</v>
      </c>
      <c r="B828" s="10" t="s">
        <v>213</v>
      </c>
      <c r="C828" s="11" t="s">
        <v>54</v>
      </c>
      <c r="D828" s="35" t="s">
        <v>550</v>
      </c>
      <c r="E828" s="30"/>
      <c r="F828" s="7" t="s">
        <v>11</v>
      </c>
      <c r="G828" s="55"/>
    </row>
    <row r="829" spans="1:7" x14ac:dyDescent="0.25">
      <c r="A829" s="10">
        <v>10</v>
      </c>
      <c r="B829" s="10" t="s">
        <v>471</v>
      </c>
      <c r="C829" s="11" t="s">
        <v>238</v>
      </c>
      <c r="D829" s="11" t="s">
        <v>472</v>
      </c>
      <c r="E829" s="30"/>
      <c r="F829" s="7" t="s">
        <v>11</v>
      </c>
      <c r="G829" s="55"/>
    </row>
    <row r="830" spans="1:7" x14ac:dyDescent="0.25">
      <c r="A830" s="10">
        <v>11</v>
      </c>
      <c r="B830" s="10" t="s">
        <v>473</v>
      </c>
      <c r="C830" s="11" t="s">
        <v>29</v>
      </c>
      <c r="D830" s="11">
        <v>55</v>
      </c>
      <c r="E830" s="30"/>
      <c r="F830" s="7" t="s">
        <v>11</v>
      </c>
      <c r="G830" s="55"/>
    </row>
    <row r="831" spans="1:7" x14ac:dyDescent="0.25">
      <c r="A831" s="10">
        <v>12</v>
      </c>
      <c r="B831" s="10" t="s">
        <v>474</v>
      </c>
      <c r="C831" s="11" t="s">
        <v>29</v>
      </c>
      <c r="D831" s="11">
        <v>37</v>
      </c>
      <c r="E831" s="30"/>
      <c r="F831" s="7" t="s">
        <v>11</v>
      </c>
      <c r="G831" s="55"/>
    </row>
    <row r="832" spans="1:7" x14ac:dyDescent="0.25">
      <c r="A832" s="10">
        <v>13</v>
      </c>
      <c r="B832" s="10" t="s">
        <v>475</v>
      </c>
      <c r="C832" s="11" t="s">
        <v>29</v>
      </c>
      <c r="D832" s="11">
        <v>39</v>
      </c>
      <c r="E832" s="30"/>
      <c r="F832" s="7" t="s">
        <v>11</v>
      </c>
      <c r="G832" s="55"/>
    </row>
    <row r="833" spans="1:7" x14ac:dyDescent="0.25">
      <c r="A833" s="10"/>
      <c r="B833" s="23" t="s">
        <v>476</v>
      </c>
      <c r="C833" s="11"/>
      <c r="D833" s="11"/>
      <c r="E833" s="30"/>
      <c r="F833" s="7" t="s">
        <v>11</v>
      </c>
      <c r="G833" s="55"/>
    </row>
    <row r="834" spans="1:7" x14ac:dyDescent="0.25">
      <c r="A834" s="10">
        <v>14</v>
      </c>
      <c r="B834" s="10" t="s">
        <v>477</v>
      </c>
      <c r="C834" s="11" t="s">
        <v>29</v>
      </c>
      <c r="D834" s="11">
        <v>165</v>
      </c>
      <c r="E834" s="30"/>
      <c r="F834" s="7" t="s">
        <v>11</v>
      </c>
      <c r="G834" s="55"/>
    </row>
    <row r="835" spans="1:7" x14ac:dyDescent="0.25">
      <c r="A835" s="10">
        <v>15</v>
      </c>
      <c r="B835" s="10" t="s">
        <v>478</v>
      </c>
      <c r="C835" s="11" t="s">
        <v>29</v>
      </c>
      <c r="D835" s="11">
        <v>20</v>
      </c>
      <c r="E835" s="30"/>
      <c r="F835" s="7" t="s">
        <v>11</v>
      </c>
      <c r="G835" s="55"/>
    </row>
    <row r="836" spans="1:7" x14ac:dyDescent="0.25">
      <c r="A836" s="10">
        <v>16</v>
      </c>
      <c r="B836" s="10" t="s">
        <v>479</v>
      </c>
      <c r="C836" s="11" t="s">
        <v>39</v>
      </c>
      <c r="D836" s="11">
        <v>2</v>
      </c>
      <c r="E836" s="30"/>
      <c r="F836" s="7" t="s">
        <v>11</v>
      </c>
      <c r="G836" s="55"/>
    </row>
    <row r="837" spans="1:7" ht="76.349999999999994" customHeight="1" x14ac:dyDescent="0.25">
      <c r="A837" s="10">
        <v>17</v>
      </c>
      <c r="B837" s="10" t="s">
        <v>480</v>
      </c>
      <c r="C837" s="11"/>
      <c r="D837" s="21" t="s">
        <v>481</v>
      </c>
      <c r="E837" s="30"/>
      <c r="F837" s="7" t="s">
        <v>11</v>
      </c>
      <c r="G837" s="55"/>
    </row>
    <row r="839" spans="1:7" x14ac:dyDescent="0.25">
      <c r="B839" s="5" t="s">
        <v>12</v>
      </c>
      <c r="C839" s="4">
        <v>3</v>
      </c>
    </row>
    <row r="840" spans="1:7" x14ac:dyDescent="0.25">
      <c r="B840" s="5" t="s">
        <v>13</v>
      </c>
      <c r="C840" s="57"/>
    </row>
    <row r="841" spans="1:7" x14ac:dyDescent="0.25">
      <c r="B841" s="5" t="s">
        <v>14</v>
      </c>
      <c r="C841" s="44">
        <f>ROUND(C839*C840,2)</f>
        <v>0</v>
      </c>
    </row>
    <row r="842" spans="1:7" x14ac:dyDescent="0.25">
      <c r="B842" s="5" t="s">
        <v>15</v>
      </c>
      <c r="C842" s="44">
        <f>ROUND(C841*L8,2)</f>
        <v>0</v>
      </c>
    </row>
    <row r="843" spans="1:7" x14ac:dyDescent="0.25">
      <c r="B843" s="6" t="s">
        <v>16</v>
      </c>
      <c r="C843" s="44">
        <f>ROUND(C841*(1+L8),2)</f>
        <v>0</v>
      </c>
    </row>
    <row r="846" spans="1:7" ht="45" customHeight="1" x14ac:dyDescent="0.25">
      <c r="B846" s="16" t="s">
        <v>560</v>
      </c>
      <c r="C846" s="46">
        <f>SUM(C841,C809,C786,C769,C751,C731,C712,C683,C662,C639,C615,C599,C581,C562,C542,C522,C505,C485,C469,C454,C432,C418,C388,C371,C352,C321,C301,C282,C250,C225,C207,C188,C168,C152,C133,C115,C69,C36)</f>
        <v>0</v>
      </c>
    </row>
    <row r="847" spans="1:7" ht="33.75" customHeight="1" x14ac:dyDescent="0.25">
      <c r="B847" s="15" t="s">
        <v>22</v>
      </c>
      <c r="C847" s="46">
        <f>SUM(C842,C810,C787,C770,C752,C732,C713,C684,C663,C640,C616,C600,C582,C563,C543,C523,C506,C486,C470,C455,C433,C419,C389,C372,C353,C322,C302,C283,C251,C226,C208,C189,C169,C153,C134,C116,C70,C37)</f>
        <v>0</v>
      </c>
    </row>
    <row r="848" spans="1:7" ht="45.75" customHeight="1" x14ac:dyDescent="0.25">
      <c r="B848" s="16" t="s">
        <v>561</v>
      </c>
      <c r="C848" s="46">
        <f>SUM(C843,C811,C788,C771,C753,C733,C714,C685,C664,C641,C617,C601,C583,C564,C544,C524,C507,C487,C471,C456,C434,C420,C390,C373,C354,C323,C303,C284,C252,C227,C209,C190,C170,C154,C135,C117,C71,C38)</f>
        <v>0</v>
      </c>
    </row>
    <row r="850" spans="2:6" ht="30.75" customHeight="1" x14ac:dyDescent="0.25">
      <c r="B850" s="87" t="s">
        <v>23</v>
      </c>
      <c r="C850" s="88"/>
      <c r="D850" s="88"/>
      <c r="E850" s="88"/>
      <c r="F850" s="89"/>
    </row>
    <row r="852" spans="2:6" ht="30.75" customHeight="1" x14ac:dyDescent="0.25">
      <c r="B852" s="87" t="s">
        <v>555</v>
      </c>
      <c r="C852" s="88"/>
      <c r="D852" s="88"/>
      <c r="E852" s="88"/>
      <c r="F852" s="89"/>
    </row>
    <row r="854" spans="2:6" ht="84" customHeight="1" x14ac:dyDescent="0.25">
      <c r="B854" s="90" t="s">
        <v>24</v>
      </c>
      <c r="C854" s="91"/>
      <c r="D854" s="91"/>
      <c r="E854" s="91"/>
      <c r="F854" s="92"/>
    </row>
    <row r="855" spans="2:6" ht="15.75" thickBot="1" x14ac:dyDescent="0.3"/>
    <row r="856" spans="2:6" ht="14.85" customHeight="1" x14ac:dyDescent="0.25">
      <c r="B856" s="93" t="s">
        <v>25</v>
      </c>
      <c r="C856" s="94"/>
      <c r="D856" s="95" t="s">
        <v>26</v>
      </c>
      <c r="E856" s="96"/>
      <c r="F856" s="97"/>
    </row>
    <row r="857" spans="2:6" x14ac:dyDescent="0.25">
      <c r="B857" s="104" t="s">
        <v>27</v>
      </c>
      <c r="C857" s="105"/>
      <c r="D857" s="98"/>
      <c r="E857" s="99"/>
      <c r="F857" s="100"/>
    </row>
    <row r="858" spans="2:6" x14ac:dyDescent="0.25">
      <c r="B858" s="58"/>
      <c r="C858" s="59"/>
      <c r="D858" s="98"/>
      <c r="E858" s="99"/>
      <c r="F858" s="100"/>
    </row>
    <row r="859" spans="2:6" ht="75" customHeight="1" thickBot="1" x14ac:dyDescent="0.3">
      <c r="B859" s="60"/>
      <c r="C859" s="61"/>
      <c r="D859" s="101"/>
      <c r="E859" s="102"/>
      <c r="F859" s="103"/>
    </row>
    <row r="860" spans="2:6" ht="15.75" thickBot="1" x14ac:dyDescent="0.3"/>
    <row r="861" spans="2:6" x14ac:dyDescent="0.25">
      <c r="B861" s="74" t="s">
        <v>562</v>
      </c>
      <c r="C861" s="75"/>
      <c r="D861" s="75"/>
      <c r="E861" s="75"/>
      <c r="F861" s="76"/>
    </row>
    <row r="862" spans="2:6" x14ac:dyDescent="0.25">
      <c r="B862" s="77"/>
      <c r="C862" s="78"/>
      <c r="D862" s="78"/>
      <c r="E862" s="78"/>
      <c r="F862" s="79"/>
    </row>
    <row r="863" spans="2:6" x14ac:dyDescent="0.25">
      <c r="B863" s="77"/>
      <c r="C863" s="78"/>
      <c r="D863" s="78"/>
      <c r="E863" s="78"/>
      <c r="F863" s="79"/>
    </row>
    <row r="864" spans="2:6" x14ac:dyDescent="0.25">
      <c r="B864" s="77"/>
      <c r="C864" s="78"/>
      <c r="D864" s="78"/>
      <c r="E864" s="78"/>
      <c r="F864" s="79"/>
    </row>
    <row r="865" spans="2:6" x14ac:dyDescent="0.25">
      <c r="B865" s="77"/>
      <c r="C865" s="78"/>
      <c r="D865" s="78"/>
      <c r="E865" s="78"/>
      <c r="F865" s="79"/>
    </row>
    <row r="866" spans="2:6" ht="15.75" thickBot="1" x14ac:dyDescent="0.3">
      <c r="B866" s="80"/>
      <c r="C866" s="81"/>
      <c r="D866" s="81"/>
      <c r="E866" s="81"/>
      <c r="F866" s="82"/>
    </row>
  </sheetData>
  <sheetProtection algorithmName="SHA-512" hashValue="bWpqQNi8EGVjOYz1kku3AWm/uOVqPoPTdt5kg0xwrZLnZml4AQWla9vnowXChXSQFt+kd8AmU/iVU3lg6c0How==" saltValue="0g4w/cchLXsc7X9OMypxXw==" spinCount="100000" sheet="1" formatCells="0"/>
  <mergeCells count="280">
    <mergeCell ref="G359:G361"/>
    <mergeCell ref="D360:D361"/>
    <mergeCell ref="E360:E361"/>
    <mergeCell ref="F360:F361"/>
    <mergeCell ref="A461:A463"/>
    <mergeCell ref="B461:B463"/>
    <mergeCell ref="C461:C463"/>
    <mergeCell ref="G461:G463"/>
    <mergeCell ref="D462:D463"/>
    <mergeCell ref="E462:E463"/>
    <mergeCell ref="F462:F463"/>
    <mergeCell ref="A395:A397"/>
    <mergeCell ref="B395:B397"/>
    <mergeCell ref="C395:C397"/>
    <mergeCell ref="G395:G397"/>
    <mergeCell ref="D396:D397"/>
    <mergeCell ref="E396:E397"/>
    <mergeCell ref="F396:F397"/>
    <mergeCell ref="A378:A380"/>
    <mergeCell ref="B378:B380"/>
    <mergeCell ref="C378:C380"/>
    <mergeCell ref="G378:G380"/>
    <mergeCell ref="D379:D380"/>
    <mergeCell ref="E379:E380"/>
    <mergeCell ref="B9:G9"/>
    <mergeCell ref="F1:G1"/>
    <mergeCell ref="B850:F850"/>
    <mergeCell ref="B852:F852"/>
    <mergeCell ref="B854:F854"/>
    <mergeCell ref="B856:C856"/>
    <mergeCell ref="D856:F859"/>
    <mergeCell ref="B857:C857"/>
    <mergeCell ref="C6:G6"/>
    <mergeCell ref="C7:G7"/>
    <mergeCell ref="C3:G3"/>
    <mergeCell ref="C5:G5"/>
    <mergeCell ref="B122:B124"/>
    <mergeCell ref="C122:C124"/>
    <mergeCell ref="G122:G124"/>
    <mergeCell ref="D123:D124"/>
    <mergeCell ref="E123:E124"/>
    <mergeCell ref="F123:F124"/>
    <mergeCell ref="B195:B197"/>
    <mergeCell ref="C195:C197"/>
    <mergeCell ref="G195:G197"/>
    <mergeCell ref="D196:D197"/>
    <mergeCell ref="E196:E197"/>
    <mergeCell ref="C359:C361"/>
    <mergeCell ref="A14:A16"/>
    <mergeCell ref="B14:B16"/>
    <mergeCell ref="C14:C16"/>
    <mergeCell ref="G14:G16"/>
    <mergeCell ref="D15:D16"/>
    <mergeCell ref="E15:E16"/>
    <mergeCell ref="F15:F16"/>
    <mergeCell ref="B10:G10"/>
    <mergeCell ref="B861:F866"/>
    <mergeCell ref="A122:A124"/>
    <mergeCell ref="A195:A197"/>
    <mergeCell ref="F196:F197"/>
    <mergeCell ref="A175:A177"/>
    <mergeCell ref="B175:B177"/>
    <mergeCell ref="C175:C177"/>
    <mergeCell ref="G175:G177"/>
    <mergeCell ref="D176:D177"/>
    <mergeCell ref="E176:E177"/>
    <mergeCell ref="F176:F177"/>
    <mergeCell ref="A159:A161"/>
    <mergeCell ref="B159:B161"/>
    <mergeCell ref="C159:C161"/>
    <mergeCell ref="A359:A361"/>
    <mergeCell ref="B359:B361"/>
    <mergeCell ref="A76:A78"/>
    <mergeCell ref="B76:B78"/>
    <mergeCell ref="C76:C78"/>
    <mergeCell ref="G76:G78"/>
    <mergeCell ref="D77:D78"/>
    <mergeCell ref="E77:E78"/>
    <mergeCell ref="F77:F78"/>
    <mergeCell ref="A43:A45"/>
    <mergeCell ref="B43:B45"/>
    <mergeCell ref="C43:C45"/>
    <mergeCell ref="G43:G45"/>
    <mergeCell ref="D44:D45"/>
    <mergeCell ref="E44:E45"/>
    <mergeCell ref="F44:F45"/>
    <mergeCell ref="G159:G161"/>
    <mergeCell ref="D160:D161"/>
    <mergeCell ref="E160:E161"/>
    <mergeCell ref="F160:F161"/>
    <mergeCell ref="A140:A142"/>
    <mergeCell ref="B140:B142"/>
    <mergeCell ref="C140:C142"/>
    <mergeCell ref="G140:G142"/>
    <mergeCell ref="D141:D142"/>
    <mergeCell ref="E141:E142"/>
    <mergeCell ref="F141:F142"/>
    <mergeCell ref="A257:A259"/>
    <mergeCell ref="B257:B259"/>
    <mergeCell ref="C257:C259"/>
    <mergeCell ref="G257:G259"/>
    <mergeCell ref="D258:D259"/>
    <mergeCell ref="E258:E259"/>
    <mergeCell ref="F258:F259"/>
    <mergeCell ref="A214:A216"/>
    <mergeCell ref="B214:B216"/>
    <mergeCell ref="C214:C216"/>
    <mergeCell ref="G214:G216"/>
    <mergeCell ref="D215:D216"/>
    <mergeCell ref="E215:E216"/>
    <mergeCell ref="F215:F216"/>
    <mergeCell ref="A232:A234"/>
    <mergeCell ref="B232:B234"/>
    <mergeCell ref="C232:C234"/>
    <mergeCell ref="G232:G234"/>
    <mergeCell ref="D233:D234"/>
    <mergeCell ref="E233:E234"/>
    <mergeCell ref="F233:F234"/>
    <mergeCell ref="A328:A330"/>
    <mergeCell ref="B328:B330"/>
    <mergeCell ref="C328:C330"/>
    <mergeCell ref="G328:G330"/>
    <mergeCell ref="D329:D330"/>
    <mergeCell ref="E329:E330"/>
    <mergeCell ref="F329:F330"/>
    <mergeCell ref="A289:A291"/>
    <mergeCell ref="B289:B291"/>
    <mergeCell ref="C289:C291"/>
    <mergeCell ref="G289:G291"/>
    <mergeCell ref="D290:D291"/>
    <mergeCell ref="E290:E291"/>
    <mergeCell ref="F290:F291"/>
    <mergeCell ref="A308:A310"/>
    <mergeCell ref="B308:B310"/>
    <mergeCell ref="C308:C310"/>
    <mergeCell ref="G308:G310"/>
    <mergeCell ref="D309:D310"/>
    <mergeCell ref="E309:E310"/>
    <mergeCell ref="F309:F310"/>
    <mergeCell ref="F379:F380"/>
    <mergeCell ref="A439:A441"/>
    <mergeCell ref="B439:B441"/>
    <mergeCell ref="C439:C441"/>
    <mergeCell ref="G439:G441"/>
    <mergeCell ref="D440:D441"/>
    <mergeCell ref="E440:E441"/>
    <mergeCell ref="F440:F441"/>
    <mergeCell ref="A425:A427"/>
    <mergeCell ref="B425:B427"/>
    <mergeCell ref="C425:C427"/>
    <mergeCell ref="G425:G427"/>
    <mergeCell ref="D426:D427"/>
    <mergeCell ref="E426:E427"/>
    <mergeCell ref="F426:F427"/>
    <mergeCell ref="A492:A494"/>
    <mergeCell ref="B492:B494"/>
    <mergeCell ref="C492:C494"/>
    <mergeCell ref="G492:G494"/>
    <mergeCell ref="D493:D494"/>
    <mergeCell ref="E493:E494"/>
    <mergeCell ref="F493:F494"/>
    <mergeCell ref="A476:A478"/>
    <mergeCell ref="B476:B478"/>
    <mergeCell ref="C476:C478"/>
    <mergeCell ref="G476:G478"/>
    <mergeCell ref="D477:D478"/>
    <mergeCell ref="E477:E478"/>
    <mergeCell ref="F477:F478"/>
    <mergeCell ref="A529:A531"/>
    <mergeCell ref="B529:B531"/>
    <mergeCell ref="C529:C531"/>
    <mergeCell ref="G529:G531"/>
    <mergeCell ref="D530:D531"/>
    <mergeCell ref="E530:E531"/>
    <mergeCell ref="F530:F531"/>
    <mergeCell ref="A512:A514"/>
    <mergeCell ref="B512:B514"/>
    <mergeCell ref="C512:C514"/>
    <mergeCell ref="G512:G514"/>
    <mergeCell ref="D513:D514"/>
    <mergeCell ref="E513:E514"/>
    <mergeCell ref="F513:F514"/>
    <mergeCell ref="A569:A571"/>
    <mergeCell ref="B569:B571"/>
    <mergeCell ref="C569:C571"/>
    <mergeCell ref="G569:G571"/>
    <mergeCell ref="D570:D571"/>
    <mergeCell ref="E570:E571"/>
    <mergeCell ref="F570:F571"/>
    <mergeCell ref="A549:A551"/>
    <mergeCell ref="B549:B551"/>
    <mergeCell ref="C549:C551"/>
    <mergeCell ref="G549:G551"/>
    <mergeCell ref="D550:D551"/>
    <mergeCell ref="E550:E551"/>
    <mergeCell ref="F550:F551"/>
    <mergeCell ref="A606:A608"/>
    <mergeCell ref="B606:B608"/>
    <mergeCell ref="C606:C608"/>
    <mergeCell ref="G606:G608"/>
    <mergeCell ref="D607:D608"/>
    <mergeCell ref="E607:E608"/>
    <mergeCell ref="F607:F608"/>
    <mergeCell ref="A588:A590"/>
    <mergeCell ref="B588:B590"/>
    <mergeCell ref="C588:C590"/>
    <mergeCell ref="G588:G590"/>
    <mergeCell ref="D589:D590"/>
    <mergeCell ref="E589:E590"/>
    <mergeCell ref="F589:F590"/>
    <mergeCell ref="A646:A648"/>
    <mergeCell ref="B646:B648"/>
    <mergeCell ref="C646:C648"/>
    <mergeCell ref="G646:G648"/>
    <mergeCell ref="D647:D648"/>
    <mergeCell ref="E647:E648"/>
    <mergeCell ref="F647:F648"/>
    <mergeCell ref="A622:A624"/>
    <mergeCell ref="B622:B624"/>
    <mergeCell ref="C622:C624"/>
    <mergeCell ref="G622:G624"/>
    <mergeCell ref="D623:D624"/>
    <mergeCell ref="E623:E624"/>
    <mergeCell ref="F623:F624"/>
    <mergeCell ref="A690:A692"/>
    <mergeCell ref="B690:B692"/>
    <mergeCell ref="C690:C692"/>
    <mergeCell ref="G690:G692"/>
    <mergeCell ref="D691:D692"/>
    <mergeCell ref="E691:E692"/>
    <mergeCell ref="F691:F692"/>
    <mergeCell ref="A669:A671"/>
    <mergeCell ref="B669:B671"/>
    <mergeCell ref="C669:C671"/>
    <mergeCell ref="G669:G671"/>
    <mergeCell ref="D670:D671"/>
    <mergeCell ref="E670:E671"/>
    <mergeCell ref="F670:F671"/>
    <mergeCell ref="A738:A740"/>
    <mergeCell ref="B738:B740"/>
    <mergeCell ref="C738:C740"/>
    <mergeCell ref="G738:G740"/>
    <mergeCell ref="D739:D740"/>
    <mergeCell ref="E739:E740"/>
    <mergeCell ref="F739:F740"/>
    <mergeCell ref="A719:A721"/>
    <mergeCell ref="B719:B721"/>
    <mergeCell ref="C719:C721"/>
    <mergeCell ref="G719:G721"/>
    <mergeCell ref="D720:D721"/>
    <mergeCell ref="E720:E721"/>
    <mergeCell ref="F720:F721"/>
    <mergeCell ref="A776:A778"/>
    <mergeCell ref="B776:B778"/>
    <mergeCell ref="C776:C778"/>
    <mergeCell ref="G776:G778"/>
    <mergeCell ref="D777:D778"/>
    <mergeCell ref="E777:E778"/>
    <mergeCell ref="F777:F778"/>
    <mergeCell ref="A758:A760"/>
    <mergeCell ref="B758:B760"/>
    <mergeCell ref="C758:C760"/>
    <mergeCell ref="G758:G760"/>
    <mergeCell ref="D759:D760"/>
    <mergeCell ref="E759:E760"/>
    <mergeCell ref="F759:F760"/>
    <mergeCell ref="A816:A818"/>
    <mergeCell ref="B816:B818"/>
    <mergeCell ref="C816:C818"/>
    <mergeCell ref="G816:G818"/>
    <mergeCell ref="D817:D818"/>
    <mergeCell ref="E817:E818"/>
    <mergeCell ref="F817:F818"/>
    <mergeCell ref="A793:A795"/>
    <mergeCell ref="B793:B795"/>
    <mergeCell ref="C793:C795"/>
    <mergeCell ref="G793:G795"/>
    <mergeCell ref="D794:D795"/>
    <mergeCell ref="E794:E795"/>
    <mergeCell ref="F794:F795"/>
  </mergeCells>
  <phoneticPr fontId="4" type="noConversion"/>
  <conditionalFormatting sqref="B428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type="list" allowBlank="1" showInputMessage="1" showErrorMessage="1" sqref="C8 E8 G8" xr:uid="{460B2F91-D754-4152-8815-EF8140380488}">
      <formula1>$I$8:$K$8</formula1>
    </dataValidation>
  </dataValidations>
  <pageMargins left="0.7" right="0.7" top="0.75" bottom="0.75" header="0.3" footer="0.3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customXml/itemProps2.xml><?xml version="1.0" encoding="utf-8"?>
<ds:datastoreItem xmlns:ds="http://schemas.openxmlformats.org/officeDocument/2006/customXml" ds:itemID="{A067AFEB-917F-4A35-85DE-A6447E32B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stroje a zariadenia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SOSBB707</dc:creator>
  <cp:keywords/>
  <dc:description/>
  <cp:lastModifiedBy>Monika Debnárová</cp:lastModifiedBy>
  <cp:revision/>
  <dcterms:created xsi:type="dcterms:W3CDTF">2023-07-19T08:32:18Z</dcterms:created>
  <dcterms:modified xsi:type="dcterms:W3CDTF">2026-03-20T12:48:20Z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