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2026 - NLZ/SOŠ technická LC - učebné pomôcky/"/>
    </mc:Choice>
  </mc:AlternateContent>
  <xr:revisionPtr revIDLastSave="326" documentId="8_{391CAAC0-5C46-49E1-8564-FD1B84864C89}" xr6:coauthVersionLast="47" xr6:coauthVersionMax="47" xr10:uidLastSave="{AA839CB7-6379-4036-9B30-633827D18E66}"/>
  <bookViews>
    <workbookView xWindow="-120" yWindow="-120" windowWidth="29040" windowHeight="15720" xr2:uid="{00000000-000D-0000-FFFF-FFFF00000000}"/>
  </bookViews>
  <sheets>
    <sheet name="učebné pomôck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6" i="3" l="1"/>
  <c r="C577" i="3"/>
  <c r="C555" i="3"/>
  <c r="C535" i="3"/>
  <c r="C518" i="3"/>
  <c r="C501" i="3"/>
  <c r="C486" i="3"/>
  <c r="C466" i="3"/>
  <c r="C435" i="3"/>
  <c r="C412" i="3"/>
  <c r="C392" i="3"/>
  <c r="C370" i="3"/>
  <c r="C351" i="3"/>
  <c r="C332" i="3"/>
  <c r="C314" i="3"/>
  <c r="C298" i="3"/>
  <c r="C278" i="3"/>
  <c r="C260" i="3"/>
  <c r="C240" i="3"/>
  <c r="C220" i="3"/>
  <c r="C199" i="3"/>
  <c r="C180" i="3"/>
  <c r="C162" i="3"/>
  <c r="C144" i="3"/>
  <c r="C123" i="3"/>
  <c r="C107" i="3"/>
  <c r="C91" i="3"/>
  <c r="C71" i="3"/>
  <c r="C52" i="3"/>
  <c r="C30" i="3"/>
  <c r="L8" i="3"/>
  <c r="C598" i="3" l="1"/>
  <c r="C145" i="3"/>
  <c r="C300" i="3"/>
  <c r="C536" i="3"/>
  <c r="C299" i="3"/>
  <c r="C146" i="3"/>
  <c r="C537" i="3"/>
  <c r="C182" i="3"/>
  <c r="C467" i="3"/>
  <c r="C487" i="3"/>
  <c r="C488" i="3"/>
  <c r="C333" i="3"/>
  <c r="C503" i="3"/>
  <c r="C200" i="3"/>
  <c r="C520" i="3"/>
  <c r="C371" i="3"/>
  <c r="C32" i="3"/>
  <c r="C394" i="3"/>
  <c r="C557" i="3"/>
  <c r="C125" i="3"/>
  <c r="C163" i="3"/>
  <c r="C315" i="3"/>
  <c r="C316" i="3"/>
  <c r="C502" i="3"/>
  <c r="C519" i="3"/>
  <c r="C353" i="3"/>
  <c r="C372" i="3"/>
  <c r="C393" i="3"/>
  <c r="C242" i="3"/>
  <c r="C92" i="3"/>
  <c r="C93" i="3"/>
  <c r="C579" i="3"/>
  <c r="C468" i="3"/>
  <c r="C164" i="3"/>
  <c r="C181" i="3"/>
  <c r="C334" i="3"/>
  <c r="C352" i="3"/>
  <c r="C201" i="3"/>
  <c r="C221" i="3"/>
  <c r="C222" i="3"/>
  <c r="C241" i="3"/>
  <c r="C73" i="3"/>
  <c r="C261" i="3"/>
  <c r="C578" i="3"/>
  <c r="C414" i="3"/>
  <c r="C108" i="3"/>
  <c r="C279" i="3"/>
  <c r="C436" i="3"/>
  <c r="C597" i="3"/>
  <c r="C72" i="3"/>
  <c r="C556" i="3"/>
  <c r="C53" i="3"/>
  <c r="C413" i="3"/>
  <c r="C54" i="3"/>
  <c r="C262" i="3"/>
  <c r="C109" i="3"/>
  <c r="C280" i="3"/>
  <c r="C437" i="3"/>
  <c r="C602" i="3"/>
  <c r="C31" i="3"/>
  <c r="C124" i="3"/>
  <c r="C604" i="3" l="1"/>
  <c r="C603" i="3"/>
</calcChain>
</file>

<file path=xl/sharedStrings.xml><?xml version="1.0" encoding="utf-8"?>
<sst xmlns="http://schemas.openxmlformats.org/spreadsheetml/2006/main" count="1108" uniqueCount="372">
  <si>
    <t>Identifikačné údaje uchádzača (obchodné meno, adresa, IČO):</t>
  </si>
  <si>
    <t>Vyplní zaradený záujemca/uchádzač</t>
  </si>
  <si>
    <t>Kontaktná osoba, Telefón, E-mail</t>
  </si>
  <si>
    <t>Doplní uchádzač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</si>
  <si>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</si>
  <si>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</si>
  <si>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</si>
  <si>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</si>
  <si>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</si>
  <si>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</si>
  <si>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</si>
  <si>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</si>
  <si>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</si>
  <si>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</si>
  <si>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</si>
  <si>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</si>
  <si>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</si>
  <si>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</si>
  <si>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</si>
  <si>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</si>
  <si>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</si>
  <si>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</si>
  <si>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DPH: (v EUR)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</si>
  <si>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</si>
  <si>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</si>
  <si>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</si>
  <si>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</si>
  <si>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</si>
  <si>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Tovar č.1: Autodiagnostika – diagnostické zariadenie pre motorové vozidlá</t>
  </si>
  <si>
    <t xml:space="preserve">Tovar č.2: Zváračka optických vlákien s príslušenstvom </t>
  </si>
  <si>
    <t xml:space="preserve">Tovar č.3: Merač optických vlákien </t>
  </si>
  <si>
    <t xml:space="preserve">Tovar č.4: Tester pripojenia k internetu </t>
  </si>
  <si>
    <t xml:space="preserve">Tovar č.5: Tester metalických sietí </t>
  </si>
  <si>
    <t>osobné automobily a nákladné vozidlá</t>
  </si>
  <si>
    <t xml:space="preserve">uhlopriečka </t>
  </si>
  <si>
    <t>palce</t>
  </si>
  <si>
    <t>operačný systém</t>
  </si>
  <si>
    <t>Android 9</t>
  </si>
  <si>
    <t>procesor</t>
  </si>
  <si>
    <t>jadrá</t>
  </si>
  <si>
    <t>systémová autodiagnostika</t>
  </si>
  <si>
    <t>RAM</t>
  </si>
  <si>
    <t>GB</t>
  </si>
  <si>
    <t>6</t>
  </si>
  <si>
    <t>7</t>
  </si>
  <si>
    <t>8</t>
  </si>
  <si>
    <t>9</t>
  </si>
  <si>
    <t>10</t>
  </si>
  <si>
    <t>1</t>
  </si>
  <si>
    <t>pamäť</t>
  </si>
  <si>
    <t>kamery</t>
  </si>
  <si>
    <t>ks</t>
  </si>
  <si>
    <t>rozlíšenie prednej kamery</t>
  </si>
  <si>
    <t>rozlíšenie zadnej kamery</t>
  </si>
  <si>
    <t>MP</t>
  </si>
  <si>
    <t>2</t>
  </si>
  <si>
    <t>3</t>
  </si>
  <si>
    <t>4</t>
  </si>
  <si>
    <t>5</t>
  </si>
  <si>
    <t>wifi,bluetooth, tlač dát cez PC, kódovanie riadiacej techniky, čítanie a mazanie kódov, kontrola emisií, monitorovanie výkonu, diagnostika (min. motor, prevodovka, ABS, SRS systém), monitorovanie spotreby paliva a energie, informácie o stave vozidla, lambda sonda test, servisné funkcie</t>
  </si>
  <si>
    <t>životnosť elektród</t>
  </si>
  <si>
    <t>doba zvárania</t>
  </si>
  <si>
    <t>sekundy</t>
  </si>
  <si>
    <t>doba zapečenia ochrany</t>
  </si>
  <si>
    <t>konektivita - WiFi, NFC, USB</t>
  </si>
  <si>
    <t>rozmery</t>
  </si>
  <si>
    <t>mm</t>
  </si>
  <si>
    <t>použiteľné vlákna</t>
  </si>
  <si>
    <t>SM, MM, DSF, NZD, BIF/UBIF</t>
  </si>
  <si>
    <t xml:space="preserve">príslušenstvo </t>
  </si>
  <si>
    <t xml:space="preserve"> Lámačka, Nabíjačka, Držiaky vlákien, Kufor, funkcia aktívneho vystredenia vlákna na jadro</t>
  </si>
  <si>
    <t>odolnosť proti vode a prachu</t>
  </si>
  <si>
    <t>použiteľné vlákno</t>
  </si>
  <si>
    <t>single-mode a multi-mode</t>
  </si>
  <si>
    <t>display s uhlopriečkou</t>
  </si>
  <si>
    <t>rozhranie USB</t>
  </si>
  <si>
    <t>kapacita pamäte</t>
  </si>
  <si>
    <t>stopy</t>
  </si>
  <si>
    <t>meranie rýchlosti internetu</t>
  </si>
  <si>
    <t>Gbit/s</t>
  </si>
  <si>
    <t>meracie rozhranie</t>
  </si>
  <si>
    <t>Mbit/s</t>
  </si>
  <si>
    <t>10/100/1000</t>
  </si>
  <si>
    <t>optický 1 GE SFP a WiFi 802.11 ac/a/b/g/n</t>
  </si>
  <si>
    <t>USB 3.0 typ-C, Bluetooth min. 4.2 a WiFi 802.11 a/b/g/n/ac</t>
  </si>
  <si>
    <t>tester pripojenia rozhranie</t>
  </si>
  <si>
    <t>GPON rozhranie, PPPoE a VLAN</t>
  </si>
  <si>
    <t>schopnosť diagnostikovať</t>
  </si>
  <si>
    <t>mapy zapojenia, dĺžku kabeláže a tone generátor</t>
  </si>
  <si>
    <t>funkcie</t>
  </si>
  <si>
    <t>PoE++, Link Speed, DNS, ping, LLDP, CDP, VLAN</t>
  </si>
  <si>
    <t>uhlopriečka dotykového displeja</t>
  </si>
  <si>
    <t>protokoly</t>
  </si>
  <si>
    <t>Z-Wave, Nice, Elero</t>
  </si>
  <si>
    <t>kapacita HDD</t>
  </si>
  <si>
    <t>kapacita RAM</t>
  </si>
  <si>
    <t>šifrovaný prenos údajov, schopnosť pracovať lokálne bez prístupu na internet alebo cloud</t>
  </si>
  <si>
    <t>výkon</t>
  </si>
  <si>
    <t>vrchný ohrev</t>
  </si>
  <si>
    <t>spodný ohrev</t>
  </si>
  <si>
    <t>rozmery vyhrievaných telies pri vrchnom</t>
  </si>
  <si>
    <t>rozmery vyhrievaných telies pri spodnom</t>
  </si>
  <si>
    <t>napájanie</t>
  </si>
  <si>
    <t>vybavenie stanice</t>
  </si>
  <si>
    <t>hmotnosť</t>
  </si>
  <si>
    <t>W</t>
  </si>
  <si>
    <t>V</t>
  </si>
  <si>
    <t>kg</t>
  </si>
  <si>
    <t>LED osvetlenie</t>
  </si>
  <si>
    <t>nezávislé ovládanie hornej a spodnej vyhrievacej časti</t>
  </si>
  <si>
    <t>vrchný ohrev príkon</t>
  </si>
  <si>
    <t>kW</t>
  </si>
  <si>
    <t>čidlá na teplotu</t>
  </si>
  <si>
    <t>výkon predohrevu</t>
  </si>
  <si>
    <t>plocha ohrevu</t>
  </si>
  <si>
    <t>materiál CNC gravírovacieho plottera</t>
  </si>
  <si>
    <t>rozmery pracovnej plochy</t>
  </si>
  <si>
    <t>rozhranie</t>
  </si>
  <si>
    <t>motor</t>
  </si>
  <si>
    <t>USB</t>
  </si>
  <si>
    <t>výkon ultrazvuku</t>
  </si>
  <si>
    <t>výkon ohrevu</t>
  </si>
  <si>
    <t>objem vane</t>
  </si>
  <si>
    <t>L</t>
  </si>
  <si>
    <t>min</t>
  </si>
  <si>
    <t>časovač s nastavením doby časovača</t>
  </si>
  <si>
    <t>rozmer vane (vnútorný)</t>
  </si>
  <si>
    <t>príslušenstvo</t>
  </si>
  <si>
    <t>veko, kôš a výpustný ventil</t>
  </si>
  <si>
    <t>rozlíšenie digitálnej kamery</t>
  </si>
  <si>
    <t>px</t>
  </si>
  <si>
    <t>1920 x 1080</t>
  </si>
  <si>
    <t>zväčšenie mikroskopu</t>
  </si>
  <si>
    <t>16 - 130 x</t>
  </si>
  <si>
    <t>záznam kamery</t>
  </si>
  <si>
    <t>FULL HD</t>
  </si>
  <si>
    <t>rozlíšenie monitora</t>
  </si>
  <si>
    <t>FULL HD (1920 x 1080)</t>
  </si>
  <si>
    <t>V/Hz</t>
  </si>
  <si>
    <t>230/50</t>
  </si>
  <si>
    <t>typ zdroja</t>
  </si>
  <si>
    <t>lineárny</t>
  </si>
  <si>
    <t>počet výstupných kanálov</t>
  </si>
  <si>
    <t>ukazovateľ prúdu a napätia</t>
  </si>
  <si>
    <t>mV</t>
  </si>
  <si>
    <t>napätie</t>
  </si>
  <si>
    <t>prúd</t>
  </si>
  <si>
    <t>mA</t>
  </si>
  <si>
    <t>presnosť merania (odchýlka)</t>
  </si>
  <si>
    <t>%</t>
  </si>
  <si>
    <t>veľkosť pracovnej obrazovky</t>
  </si>
  <si>
    <t>RS232</t>
  </si>
  <si>
    <t>rozsah pracovného prúdu</t>
  </si>
  <si>
    <t>A</t>
  </si>
  <si>
    <t>0,001 - 28</t>
  </si>
  <si>
    <t>rozsah pracovného napätia</t>
  </si>
  <si>
    <t>0 - 150</t>
  </si>
  <si>
    <t>ochrana</t>
  </si>
  <si>
    <t>nadprúdová OCP, pred opačnou polarizáciou, proti prehriatiu, proti prepätiu</t>
  </si>
  <si>
    <t>pracovné režimy</t>
  </si>
  <si>
    <t>šírka pásma</t>
  </si>
  <si>
    <t>MHz</t>
  </si>
  <si>
    <t>vzorkovacia frekvencia</t>
  </si>
  <si>
    <t>GS/s</t>
  </si>
  <si>
    <t>kanály</t>
  </si>
  <si>
    <t>rozmery farebného dotykového displeja</t>
  </si>
  <si>
    <t>komunikačné porty</t>
  </si>
  <si>
    <t>USB, VGA, LAN, AUX</t>
  </si>
  <si>
    <t>napätie - spájkovacia stanica</t>
  </si>
  <si>
    <t>výkon - spájkovacia stanica</t>
  </si>
  <si>
    <t>výkon - spájkovačka</t>
  </si>
  <si>
    <t>teplotný rozsah - spájkovačka</t>
  </si>
  <si>
    <t>teplotný rozsah - ohrievač</t>
  </si>
  <si>
    <t>rozmer pracovnej dosky - ohrievač</t>
  </si>
  <si>
    <t>°C</t>
  </si>
  <si>
    <t>veľkosť priestoru</t>
  </si>
  <si>
    <t>m2</t>
  </si>
  <si>
    <t>chladiaca trieda</t>
  </si>
  <si>
    <t>A++</t>
  </si>
  <si>
    <t>hlučnosť</t>
  </si>
  <si>
    <t>dBA</t>
  </si>
  <si>
    <t>online ovládanie cez aplikáciu, funguje aj ako ventilátor s fúkaním vzduchu bez chladenia alebo ohrievania</t>
  </si>
  <si>
    <t>zásobník</t>
  </si>
  <si>
    <t>chladivo</t>
  </si>
  <si>
    <t>R32</t>
  </si>
  <si>
    <t>energetická trieda</t>
  </si>
  <si>
    <t>prevádzkové napätie</t>
  </si>
  <si>
    <t>chladiaci výkon</t>
  </si>
  <si>
    <t>počet osôb</t>
  </si>
  <si>
    <t>zapojenie</t>
  </si>
  <si>
    <t>spodný výmenník a plynový kotol cez horný výmenník dohrieva vodu na požadovanú teplotu</t>
  </si>
  <si>
    <t>možnosť nainštalovať aj elektrické vykurovaci teleso na dohrievanie vody</t>
  </si>
  <si>
    <t>objem zásobníka solárnej zostavy</t>
  </si>
  <si>
    <t>výmenník</t>
  </si>
  <si>
    <t>Solárne kolektory 2ks,  Zásobník teplej vody, Čerpadlovú skupinu s regulátorom, Solárnu expanznú nádobu min. 15l, vrátane držiaka a pripojenia, nemrznúcu solárnu kvapalinu min. 18l, Termostatický zmiešavací ventil teplej vody</t>
  </si>
  <si>
    <t>Centrálna rekuperačná jednotka s rotačným rekuperátorom</t>
  </si>
  <si>
    <t>F7/M5</t>
  </si>
  <si>
    <t>Tepelná účinnosť rekuperácie</t>
  </si>
  <si>
    <t>príkon ventilátorov</t>
  </si>
  <si>
    <t>Ovládací panel – pripojiteľný káblovo, Farebný dotykový displej so zabudovaným vlhkomerom a teplomerom, jazykové rozhranie v Slovenskom jazyku</t>
  </si>
  <si>
    <t>m</t>
  </si>
  <si>
    <t>2x flexibilné plastnové potrubie rozmery (dĺžka/priemer)</t>
  </si>
  <si>
    <t>m/mm</t>
  </si>
  <si>
    <t>50/75</t>
  </si>
  <si>
    <t>2x rozdeľovací box - materiál</t>
  </si>
  <si>
    <t>ohniská s horákom</t>
  </si>
  <si>
    <t xml:space="preserve">automatické spaľovanie peliet a tiež klasické prikladanie drevom a uhlím </t>
  </si>
  <si>
    <t>menovitý výkon</t>
  </si>
  <si>
    <t>materiál</t>
  </si>
  <si>
    <t>oceľ</t>
  </si>
  <si>
    <t>priemer dymovodu</t>
  </si>
  <si>
    <t>pracovný tlak</t>
  </si>
  <si>
    <t>bar</t>
  </si>
  <si>
    <t>kondenzačný kotol, nepriamoohrevný zásobník vody a ekvitermický regulátor</t>
  </si>
  <si>
    <t>menovitý tepelný výkon pri 50/30 °C</t>
  </si>
  <si>
    <t>zásobník objem</t>
  </si>
  <si>
    <t>aktívna plocha výmeníka</t>
  </si>
  <si>
    <t>objem výmeníka</t>
  </si>
  <si>
    <t>potrebný prietok vykurovacej vody</t>
  </si>
  <si>
    <t>L/hod</t>
  </si>
  <si>
    <t>výkon TUV</t>
  </si>
  <si>
    <t>doba ohrevu TUV na 60°C</t>
  </si>
  <si>
    <t>prietok</t>
  </si>
  <si>
    <t>L/min</t>
  </si>
  <si>
    <t>komponenty</t>
  </si>
  <si>
    <t>max pracovná teplota</t>
  </si>
  <si>
    <t>Pripojovací závit 6x</t>
  </si>
  <si>
    <t>objem radiátora</t>
  </si>
  <si>
    <t>rozmery radiátora</t>
  </si>
  <si>
    <t>š 990 x v 590 x h 95</t>
  </si>
  <si>
    <t>2x manuálne tepelné čerpadlo, médium: voda - šírka potrubia</t>
  </si>
  <si>
    <t>2x manuálne tepelné čerpadlo, médium: voda - výtlak</t>
  </si>
  <si>
    <t>2x manuálne tepelné čerpadlo, médium: voda - prietok</t>
  </si>
  <si>
    <t>2x manuálne tepelné čerpadlo, médium: voda - maximálny tlak</t>
  </si>
  <si>
    <t>2x manuálne tepelné čerpadlo, médium: voda - trieda krytia</t>
  </si>
  <si>
    <t>IP44</t>
  </si>
  <si>
    <t>2x manuálne tepelné čerpadlo, médium: voda - napáajnie</t>
  </si>
  <si>
    <t>2x termomanometer - priemer</t>
  </si>
  <si>
    <t>2x termomanometer - tlak</t>
  </si>
  <si>
    <t>2x termomanometer - krytovanie</t>
  </si>
  <si>
    <t>ABS s odolnosťou voči poškriabaniu, telo vyrobené z Al alebo ekvivalentného materiálu</t>
  </si>
  <si>
    <t>W/m.K</t>
  </si>
  <si>
    <t>230 / 50/60</t>
  </si>
  <si>
    <t>istenie</t>
  </si>
  <si>
    <t>priemer elektród</t>
  </si>
  <si>
    <t>krytie</t>
  </si>
  <si>
    <t>IP23S</t>
  </si>
  <si>
    <t>hliníkový príložník s plastovým plášťom a aretáciou, plastová rysovacia hlava s aretáciou a nastaviteľným výklopníkom</t>
  </si>
  <si>
    <t>mierka modelu</t>
  </si>
  <si>
    <t>vyhotovenie</t>
  </si>
  <si>
    <t>pomocou 3D tlače a plotra</t>
  </si>
  <si>
    <t>druhy tepelných čerpadiel</t>
  </si>
  <si>
    <t>zem-voda, voda-voda, vzduch-voda</t>
  </si>
  <si>
    <t>vytlačená schéma a popis zapojenia ku každému modelu, možnosť rozložiť a zložiť model, opraviteľnosť/nahraditeľnosť poškodených dielov</t>
  </si>
  <si>
    <t>pomocou 3D tlače</t>
  </si>
  <si>
    <t>odnímateľná urovnávacia položka, podsvietený grafický LCD displej v oboch polohách</t>
  </si>
  <si>
    <t>výstup na počítač</t>
  </si>
  <si>
    <t>cez RS-232C</t>
  </si>
  <si>
    <t>obraz vzpriamený zväčšenie</t>
  </si>
  <si>
    <t>25x</t>
  </si>
  <si>
    <t>priemer objektívu</t>
  </si>
  <si>
    <t>zorné pole</t>
  </si>
  <si>
    <t>1 ° 30 ‘</t>
  </si>
  <si>
    <t>mAh Ni-MH</t>
  </si>
  <si>
    <t>životnosť batérie</t>
  </si>
  <si>
    <t>h</t>
  </si>
  <si>
    <t>minimálna vzdialenosťou zaostrenia na latu</t>
  </si>
  <si>
    <t>zväčšenie</t>
  </si>
  <si>
    <t>18x</t>
  </si>
  <si>
    <t>mm/km</t>
  </si>
  <si>
    <t>presnosť (jednorazové meranie s 30 m cieľovou vzdialenosťou: 1,5 mm)</t>
  </si>
  <si>
    <t>rozsah kompenzátora</t>
  </si>
  <si>
    <t>presnosť kompenzátora</t>
  </si>
  <si>
    <t>+/- 15´</t>
  </si>
  <si>
    <t>+/- 0,5´´</t>
  </si>
  <si>
    <t>meranie vzdialenosti</t>
  </si>
  <si>
    <t>násobiaci faktor</t>
  </si>
  <si>
    <t>prídavná konštanta</t>
  </si>
  <si>
    <t>centračná podložka, prepravný kufor, stavebný statív s rovnou hlavou, nivelačná lata 5 m</t>
  </si>
  <si>
    <t>geodetické klince</t>
  </si>
  <si>
    <t>kalená ocel pozinkovaná</t>
  </si>
  <si>
    <t>stabilizačný klinec rozmery</t>
  </si>
  <si>
    <t>55, 75, 40, 25, 50, 30</t>
  </si>
  <si>
    <t>výtyčky hliníkové teleskopické</t>
  </si>
  <si>
    <t>výtyčky hliníkové teleskopické - rozsah</t>
  </si>
  <si>
    <t>geodetický pantagon (hranol) na vytýčenie bodu na priamke, kolmice k priamke alebo predĺženia priamky, telo plastové, presnosť do 1'</t>
  </si>
  <si>
    <t xml:space="preserve">Tovar č.6: Riadiaca jednotka SmartHome </t>
  </si>
  <si>
    <t>Tovar č.7: Spájkovacia a opravárenská stanica I.</t>
  </si>
  <si>
    <t>Tovar č.8: Spájkovacia a opravárenská stanica II.</t>
  </si>
  <si>
    <t xml:space="preserve">Tovar č.9: CNC Gravírovací plotter </t>
  </si>
  <si>
    <t>Tovar č.10: Ultrazvuková vaňa – čistička DPS</t>
  </si>
  <si>
    <t xml:space="preserve">Tovar č.11: Digitálny mikroskop </t>
  </si>
  <si>
    <t xml:space="preserve">Tovar č.12: Laboratorny zdroj </t>
  </si>
  <si>
    <t xml:space="preserve">Tovar č.13: Elektronická záťaž </t>
  </si>
  <si>
    <t>Tovar č.14: Osciloskop</t>
  </si>
  <si>
    <t>Tovar č.15: Spájkovacia stanica s predhrievacou doskou</t>
  </si>
  <si>
    <t>Tovar č.16: Klimatizačná jednotka</t>
  </si>
  <si>
    <t xml:space="preserve">Tovar č.17: Ekonomické tepelné čerpadlo vzduch/voda      </t>
  </si>
  <si>
    <t>Tovar č.18: Nástenná kompaktná klimatizácia</t>
  </si>
  <si>
    <t xml:space="preserve">Tovar č.19: Solárny set </t>
  </si>
  <si>
    <t>Tovar č.20: Vetrací systém s rekuperáciou tepla</t>
  </si>
  <si>
    <t>Tovar č.21: Automatický kotol na drevo a pelety</t>
  </si>
  <si>
    <t>Tovar č.22: Kondenzačný kotol so zásobníkom vody</t>
  </si>
  <si>
    <t xml:space="preserve">Tovar č.24: Zvárací invertor- zvárací zdroj TIG </t>
  </si>
  <si>
    <t>Tovar č.25: Rysovacia doska A2</t>
  </si>
  <si>
    <t xml:space="preserve">Tovar č.26: Priestorové schémy napojenia tepelných čerpadiel </t>
  </si>
  <si>
    <t>Tovar č.27: Skladby stropov</t>
  </si>
  <si>
    <t>Tovar č.28: Elektronický teodolit</t>
  </si>
  <si>
    <t>Tovar č.29: Nivelačná sada</t>
  </si>
  <si>
    <t>Tovar č.30: Ostatné geodetické pomôcky II.</t>
  </si>
  <si>
    <t>výkon laseru</t>
  </si>
  <si>
    <t>Dotykový farebný LCD displej</t>
  </si>
  <si>
    <t>hodin</t>
  </si>
  <si>
    <t xml:space="preserve"> </t>
  </si>
  <si>
    <t>USB Port</t>
  </si>
  <si>
    <t>vlastný operačný systém s možnosťou merania a kalibrácií</t>
  </si>
  <si>
    <t>Integrovaný monitor/veľkosť monitora</t>
  </si>
  <si>
    <t xml:space="preserve"> napätie,  odpor, prúd,  výkon</t>
  </si>
  <si>
    <t>200 - 470</t>
  </si>
  <si>
    <t>50 - 380</t>
  </si>
  <si>
    <t>zväčšovacie sklo s lampou, min. 8 spájkovacích hrotov, pásku na rozpájanie, zdvihák na komponenty, podložka s hubkou, min. 2 držiaky na spájkovačky</t>
  </si>
  <si>
    <t>Trieda energetickej účinnosti</t>
  </si>
  <si>
    <t>trieda</t>
  </si>
  <si>
    <t>Trieda čistoty filtrov pre prívod/ a odvod vzduchu</t>
  </si>
  <si>
    <t>d 230 x  š170</t>
  </si>
  <si>
    <t>d 75 x š 75</t>
  </si>
  <si>
    <t>d 290 x š 175 x v 38</t>
  </si>
  <si>
    <t>d 290 x š 140 x v 140</t>
  </si>
  <si>
    <t>d 115 x  š 115</t>
  </si>
  <si>
    <t>pozinkovaná oceľ</t>
  </si>
  <si>
    <t xml:space="preserve">displej </t>
  </si>
  <si>
    <t xml:space="preserve">hliník alebo hliníková zliatina </t>
  </si>
  <si>
    <t>Vrátane montážneho a inštalačného materiálu v rozsahu: 3x box kolmý pre tanierový ventil 2 x  DN 90/125; 6x box kolmý pre tanierový ventil  1 x  DN 90/125; 4x prívodný tanierový ventil DN 125, 5x odvodný tanierový ventil DN 125 , 1x ohybné potrubie DN 155, 2x prechod potrubia s osadením; 2x spojka SS - DN 155, 2x rúra - dĺžka 490 mm, 2x mriežka kruhová - DN 25, materiál A1</t>
  </si>
  <si>
    <t>ovládací panel s diplejom</t>
  </si>
  <si>
    <t>d 700 x š 600 x v 16</t>
  </si>
  <si>
    <t>0,7 - 3,6</t>
  </si>
  <si>
    <r>
      <t>zvary</t>
    </r>
    <r>
      <rPr>
        <strike/>
        <sz val="11"/>
        <color theme="1"/>
        <rFont val="Calibri"/>
        <family val="2"/>
        <charset val="238"/>
        <scheme val="minor"/>
      </rPr>
      <t xml:space="preserve"> </t>
    </r>
  </si>
  <si>
    <t>možnosť detegovať problém na optickom vlákne a zistenie útlmov</t>
  </si>
  <si>
    <t>napájacie napätie 230 V</t>
  </si>
  <si>
    <t>drevené konštrukcie zo smreku a balsy rezane laserom</t>
  </si>
  <si>
    <t>výdrž batérie - Min. počet na jedno nabitie batérie</t>
  </si>
  <si>
    <t xml:space="preserve">zvary </t>
  </si>
  <si>
    <t>Batéria / prevádzková výdrž na jedno nabitie</t>
  </si>
  <si>
    <t>d 320 x š 240</t>
  </si>
  <si>
    <t>kamera so  zoomom a riadenou clonou, monitor, schopnosť pracovať aj bez pripojenia na PC, min. 5 teplovzdušných nástavcov, integrovaná vákuová pinzeta</t>
  </si>
  <si>
    <t>napätie 12V, prúd: min. 1,25 A.</t>
  </si>
  <si>
    <t>Bezdrôtová myš</t>
  </si>
  <si>
    <t>vykurovanie do -20°C v exteriéri, Wifi ovládanie</t>
  </si>
  <si>
    <t>Funkcie ovládacieho zariadenia – zobrazenie parametrov, hlásenie porúch, záznam chýb, Nastavenie teploty, regulácia prietoku, regulácia výmenníka, rekuperácia chladu, regulácia vetrania, Možnosť zobrazenia znečistenia filtra</t>
  </si>
  <si>
    <t>Tovar č.23: Radiatory s  príslušenstvom - sada</t>
  </si>
  <si>
    <t>6x Radiátor s min. 6-bodovým pripojením s integrovanou ventilovou vložkou, možnosť pripojenia radiátora na spodnej strane, 6x Termostatické hlavice a ventily, 1x rozdeľovač z nerezovej ocele, redukčná spojka G1/2 x G3/4, prietokomer G1/2, termostatický ventil G1/2, 50x šróbov svorných na pripojenie rozvodov z potrubia na termostatické a radiátorové ventily so závitom G 3/4", 2x guľový ventil s pripojovacím rozmerom G1, forma ovládania: motýľ</t>
  </si>
  <si>
    <t>G 1/2" vnútorný</t>
  </si>
  <si>
    <t>200m potrubia vhodného pre podlahové vykurovanie vyrobeného z PE - tlak</t>
  </si>
  <si>
    <t>200m potrubia vhodného pre podlahové vykurovanie vyrobeného z PE - objem vody</t>
  </si>
  <si>
    <t>200m potrubia vhodného pre podlahové vykurovanie vyrobeného z PE - vnútorný priemer</t>
  </si>
  <si>
    <t>200m potrubia vhodného pre podlahové vykurovanie vyrobeného z PE - koeficient tepelnej vodivosti</t>
  </si>
  <si>
    <t>napätie/frekvencia</t>
  </si>
  <si>
    <t>zdroj,chladiaci modul, vozík, kábel uzemňovací</t>
  </si>
  <si>
    <t>funkcia dvojitého pulzu, modifikovaný AC TIG zvárací prúd, automatický pulz, zvárací asistent, funkcia časovač</t>
  </si>
  <si>
    <t>Príloha č. 2a SP - Technická špecifikácia a cenová kalkulácia</t>
  </si>
  <si>
    <t>Príloha č. 1 Zmluvy -Technická špecifikácia a cenová ponuka</t>
  </si>
  <si>
    <t>Technická špecifikácia a cenová kalkulácia</t>
  </si>
  <si>
    <t>Učebné pomôcky a zariadenia pre SOŠ technickú, Lučenec; Časť predmetu zákazky č. 1 – Učebné pomôcky a zariadenia</t>
  </si>
  <si>
    <r>
      <t xml:space="preserve"> vykur</t>
    </r>
    <r>
      <rPr>
        <sz val="11"/>
        <rFont val="Calibri"/>
        <family val="2"/>
        <charset val="238"/>
        <scheme val="minor"/>
      </rPr>
      <t>ovanie až do vonkajšej teploty -25°C,</t>
    </r>
    <r>
      <rPr>
        <sz val="11"/>
        <color theme="1"/>
        <rFont val="Calibri"/>
        <family val="2"/>
        <charset val="238"/>
        <scheme val="minor"/>
      </rPr>
      <t xml:space="preserve"> automatické rozmrazovanie</t>
    </r>
  </si>
  <si>
    <r>
      <t xml:space="preserve">Celková cena za danú časť predmetu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</si>
  <si>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r>
      <t>Celková cena za danú časť predmet zákazky</t>
    </r>
    <r>
      <rPr>
        <b/>
        <u/>
        <sz val="11"/>
        <color rgb="FF000000"/>
        <rFont val="Calibri"/>
        <family val="2"/>
        <charset val="238"/>
        <scheme val="minor"/>
      </rPr>
      <t xml:space="preserve"> 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</si>
  <si>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Uchádzač vyhlasuje a predložením svojej ponuky potvrdzuje, že ním ponúkaný tovar spĺňajú požiadavky na predmet zákazky uvedené v príloha č. 2 SP - Technická špecifikácia a cenová kalkulácia.</t>
  </si>
  <si>
    <r>
      <t>Poznámka: 
- dátum musí byť aktuálny vo vzťahu ku dňu uplynutia lehoty na predkladanie ponúk;
- Technická špecifikácia a cenová kalkulácia musí byť</t>
    </r>
    <r>
      <rPr>
        <sz val="11"/>
        <color rgb="FFFF0000"/>
        <rFont val="Calibri"/>
        <family val="2"/>
        <charset val="238"/>
        <scheme val="minor"/>
      </rPr>
      <t xml:space="preserve"> 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</si>
  <si>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>Platca DPH 23%</t>
  </si>
  <si>
    <t>Sociálny podnik 5%</t>
  </si>
  <si>
    <t>Neplatca DPH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</si>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</sst>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Protection="1"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4" fontId="0" fillId="3" borderId="1" xfId="0" applyNumberFormat="1" applyFill="1" applyBorder="1" applyProtection="1"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1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0" fontId="7" fillId="0" borderId="7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 wrapText="1"/>
    </xf>
    <xf numFmtId="0" fontId="17" fillId="4" borderId="4" xfId="0" applyFont="1" applyFill="1" applyBorder="1" applyAlignment="1" applyProtection="1">
      <alignment vertical="center" wrapText="1"/>
    </xf>
    <xf numFmtId="0" fontId="0" fillId="0" borderId="5" xfId="0" applyBorder="1" applyProtection="1"/>
    <xf numFmtId="0" fontId="6" fillId="3" borderId="7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9" fontId="0" fillId="0" borderId="1" xfId="0" applyNumberFormat="1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wrapText="1"/>
    </xf>
    <xf numFmtId="0" fontId="0" fillId="4" borderId="1" xfId="0" applyFill="1" applyBorder="1" applyProtection="1"/>
    <xf numFmtId="0" fontId="0" fillId="4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left"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right"/>
    </xf>
    <xf numFmtId="0" fontId="18" fillId="4" borderId="1" xfId="0" applyFont="1" applyFill="1" applyBorder="1" applyAlignment="1" applyProtection="1">
      <alignment horizontal="center" vertical="top"/>
    </xf>
    <xf numFmtId="4" fontId="0" fillId="3" borderId="1" xfId="0" applyNumberFormat="1" applyFill="1" applyBorder="1" applyProtection="1"/>
    <xf numFmtId="0" fontId="1" fillId="0" borderId="1" xfId="0" applyFont="1" applyBorder="1" applyAlignment="1" applyProtection="1">
      <alignment horizontal="right"/>
    </xf>
    <xf numFmtId="0" fontId="20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0" fillId="4" borderId="1" xfId="0" applyFill="1" applyBorder="1" applyAlignment="1" applyProtection="1">
      <alignment horizontal="center" wrapText="1"/>
    </xf>
    <xf numFmtId="0" fontId="0" fillId="4" borderId="0" xfId="0" applyFill="1" applyProtection="1"/>
    <xf numFmtId="0" fontId="3" fillId="0" borderId="3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 wrapText="1"/>
    </xf>
    <xf numFmtId="0" fontId="19" fillId="0" borderId="1" xfId="0" applyFont="1" applyBorder="1" applyAlignment="1" applyProtection="1">
      <alignment horizontal="center"/>
    </xf>
    <xf numFmtId="17" fontId="21" fillId="0" borderId="1" xfId="0" applyNumberFormat="1" applyFont="1" applyBorder="1" applyAlignment="1" applyProtection="1">
      <alignment horizontal="center"/>
    </xf>
    <xf numFmtId="0" fontId="20" fillId="0" borderId="1" xfId="0" applyFont="1" applyBorder="1" applyProtection="1"/>
    <xf numFmtId="0" fontId="19" fillId="0" borderId="1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0" fillId="0" borderId="6" xfId="0" applyBorder="1" applyProtection="1"/>
    <xf numFmtId="0" fontId="0" fillId="0" borderId="1" xfId="0" applyBorder="1" applyAlignment="1" applyProtection="1">
      <alignment horizontal="center" vertical="center" wrapText="1"/>
    </xf>
    <xf numFmtId="1" fontId="20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5" fillId="2" borderId="0" xfId="0" applyFont="1" applyFill="1" applyProtection="1"/>
    <xf numFmtId="0" fontId="19" fillId="4" borderId="1" xfId="0" applyFont="1" applyFill="1" applyBorder="1" applyAlignment="1" applyProtection="1">
      <alignment horizontal="center"/>
    </xf>
    <xf numFmtId="0" fontId="20" fillId="4" borderId="1" xfId="0" applyFont="1" applyFill="1" applyBorder="1" applyProtection="1"/>
    <xf numFmtId="0" fontId="20" fillId="0" borderId="0" xfId="0" applyFont="1" applyProtection="1"/>
    <xf numFmtId="0" fontId="3" fillId="0" borderId="3" xfId="0" applyFont="1" applyBorder="1" applyAlignment="1" applyProtection="1">
      <alignment horizontal="center" vertical="center" wrapText="1"/>
    </xf>
    <xf numFmtId="20" fontId="0" fillId="0" borderId="1" xfId="0" applyNumberForma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4" fontId="16" fillId="3" borderId="1" xfId="0" applyNumberFormat="1" applyFont="1" applyFill="1" applyBorder="1" applyProtection="1"/>
    <xf numFmtId="0" fontId="13" fillId="0" borderId="1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left" wrapText="1"/>
    </xf>
    <xf numFmtId="0" fontId="16" fillId="0" borderId="4" xfId="0" applyFont="1" applyBorder="1" applyAlignment="1" applyProtection="1">
      <alignment horizontal="left" wrapText="1"/>
    </xf>
    <xf numFmtId="0" fontId="16" fillId="0" borderId="5" xfId="0" applyFont="1" applyBorder="1" applyAlignment="1" applyProtection="1">
      <alignment horizontal="left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2"/>
  <sheetViews>
    <sheetView showGridLines="0" tabSelected="1" topLeftCell="A604" zoomScale="70" zoomScaleNormal="70" workbookViewId="0">
      <selection activeCell="M9" sqref="M9"/>
    </sheetView>
  </sheetViews>
  <sheetFormatPr defaultRowHeight="15" x14ac:dyDescent="0.25"/>
  <cols>
    <col min="1" max="1" width="4.42578125" style="36" customWidth="1"/>
    <col min="2" max="2" width="63.42578125" style="36" customWidth="1"/>
    <col min="3" max="3" width="17.42578125" style="36" customWidth="1"/>
    <col min="4" max="4" width="33.5703125" style="36" bestFit="1" customWidth="1"/>
    <col min="5" max="5" width="24" style="37" bestFit="1" customWidth="1"/>
    <col min="6" max="6" width="49.5703125" style="36" customWidth="1"/>
    <col min="7" max="7" width="62.42578125" style="36" customWidth="1"/>
    <col min="8" max="8" width="9.140625" style="36"/>
    <col min="9" max="12" width="0" style="36" hidden="1" customWidth="1"/>
    <col min="13" max="16384" width="9.140625" style="36"/>
  </cols>
  <sheetData>
    <row r="1" spans="1:12" x14ac:dyDescent="0.25">
      <c r="B1" s="36" t="s">
        <v>359</v>
      </c>
      <c r="F1" s="38" t="s">
        <v>360</v>
      </c>
      <c r="G1" s="38"/>
    </row>
    <row r="3" spans="1:12" ht="28.5" x14ac:dyDescent="0.45">
      <c r="C3" s="39" t="s">
        <v>361</v>
      </c>
      <c r="D3" s="40"/>
      <c r="E3" s="40"/>
      <c r="F3" s="40"/>
      <c r="G3" s="41"/>
    </row>
    <row r="5" spans="1:12" ht="30" customHeight="1" x14ac:dyDescent="0.25">
      <c r="B5" s="42" t="s">
        <v>19</v>
      </c>
      <c r="C5" s="43" t="s">
        <v>362</v>
      </c>
      <c r="D5" s="44"/>
      <c r="E5" s="44"/>
      <c r="F5" s="44"/>
      <c r="G5" s="45"/>
    </row>
    <row r="6" spans="1:12" ht="30" customHeight="1" x14ac:dyDescent="0.25">
      <c r="B6" s="46" t="s">
        <v>0</v>
      </c>
      <c r="C6" s="2" t="s">
        <v>1</v>
      </c>
      <c r="D6" s="3"/>
      <c r="E6" s="3"/>
      <c r="F6" s="3"/>
      <c r="G6" s="4"/>
    </row>
    <row r="7" spans="1:12" ht="30" customHeight="1" x14ac:dyDescent="0.25">
      <c r="B7" s="47" t="s">
        <v>2</v>
      </c>
      <c r="C7" s="2" t="s">
        <v>1</v>
      </c>
      <c r="D7" s="3"/>
      <c r="E7" s="3"/>
      <c r="F7" s="3"/>
      <c r="G7" s="4"/>
    </row>
    <row r="8" spans="1:12" ht="30" customHeight="1" x14ac:dyDescent="0.25">
      <c r="B8" s="48" t="s">
        <v>371</v>
      </c>
      <c r="C8" s="5" t="s">
        <v>368</v>
      </c>
      <c r="D8" s="49"/>
      <c r="E8" s="49"/>
      <c r="F8" s="49"/>
      <c r="G8" s="50"/>
      <c r="I8" s="36" t="s">
        <v>368</v>
      </c>
      <c r="J8" s="36" t="s">
        <v>369</v>
      </c>
      <c r="K8" s="36" t="s">
        <v>370</v>
      </c>
      <c r="L8" s="50">
        <f>IF(C8="Platca DPH 23%",23%,IF(C8="Sociálny podnik 5%",5%,0%))</f>
        <v>0.23</v>
      </c>
    </row>
    <row r="9" spans="1:12" ht="30" customHeight="1" x14ac:dyDescent="0.25">
      <c r="B9" s="51" t="s">
        <v>18</v>
      </c>
      <c r="C9" s="52"/>
      <c r="D9" s="52"/>
      <c r="E9" s="52"/>
      <c r="F9" s="52"/>
      <c r="G9" s="53"/>
    </row>
    <row r="10" spans="1:12" ht="57" customHeight="1" x14ac:dyDescent="0.25">
      <c r="B10" s="54" t="s">
        <v>17</v>
      </c>
      <c r="C10" s="55"/>
      <c r="D10" s="55"/>
      <c r="E10" s="55"/>
      <c r="F10" s="55"/>
      <c r="G10" s="56"/>
    </row>
    <row r="12" spans="1:12" x14ac:dyDescent="0.25">
      <c r="G12" s="6" t="s">
        <v>3</v>
      </c>
    </row>
    <row r="13" spans="1:12" ht="30" customHeight="1" x14ac:dyDescent="0.25">
      <c r="B13" s="57" t="s">
        <v>28</v>
      </c>
      <c r="G13" s="7" t="s">
        <v>20</v>
      </c>
    </row>
    <row r="14" spans="1:12" x14ac:dyDescent="0.25">
      <c r="A14" s="58" t="s">
        <v>4</v>
      </c>
      <c r="B14" s="58" t="s">
        <v>5</v>
      </c>
      <c r="C14" s="59" t="s">
        <v>6</v>
      </c>
      <c r="D14" s="60"/>
      <c r="E14" s="61" t="s">
        <v>7</v>
      </c>
      <c r="F14" s="62"/>
      <c r="G14" s="8" t="s">
        <v>21</v>
      </c>
    </row>
    <row r="15" spans="1:12" x14ac:dyDescent="0.25">
      <c r="A15" s="63"/>
      <c r="B15" s="63"/>
      <c r="C15" s="64"/>
      <c r="D15" s="58" t="s">
        <v>8</v>
      </c>
      <c r="E15" s="58" t="s">
        <v>9</v>
      </c>
      <c r="F15" s="59" t="s">
        <v>10</v>
      </c>
      <c r="G15" s="9"/>
    </row>
    <row r="16" spans="1:12" ht="29.25" customHeight="1" x14ac:dyDescent="0.25">
      <c r="A16" s="65"/>
      <c r="B16" s="65"/>
      <c r="C16" s="66"/>
      <c r="D16" s="65"/>
      <c r="E16" s="65"/>
      <c r="F16" s="66"/>
      <c r="G16" s="10"/>
    </row>
    <row r="17" spans="1:7" ht="30" x14ac:dyDescent="0.25">
      <c r="A17" s="67" t="s">
        <v>48</v>
      </c>
      <c r="B17" s="68" t="s">
        <v>40</v>
      </c>
      <c r="C17" s="69"/>
      <c r="D17" s="70" t="s">
        <v>33</v>
      </c>
      <c r="E17" s="71"/>
      <c r="F17" s="72" t="s">
        <v>11</v>
      </c>
      <c r="G17" s="11"/>
    </row>
    <row r="18" spans="1:7" x14ac:dyDescent="0.25">
      <c r="A18" s="67" t="s">
        <v>55</v>
      </c>
      <c r="B18" s="73" t="s">
        <v>34</v>
      </c>
      <c r="C18" s="74" t="s">
        <v>35</v>
      </c>
      <c r="D18" s="74">
        <v>13</v>
      </c>
      <c r="E18" s="75"/>
      <c r="F18" s="76" t="s">
        <v>11</v>
      </c>
      <c r="G18" s="12"/>
    </row>
    <row r="19" spans="1:7" x14ac:dyDescent="0.25">
      <c r="A19" s="67" t="s">
        <v>56</v>
      </c>
      <c r="B19" s="68" t="s">
        <v>36</v>
      </c>
      <c r="C19" s="69"/>
      <c r="D19" s="69" t="s">
        <v>37</v>
      </c>
      <c r="E19" s="71"/>
      <c r="F19" s="76" t="s">
        <v>11</v>
      </c>
      <c r="G19" s="11"/>
    </row>
    <row r="20" spans="1:7" x14ac:dyDescent="0.25">
      <c r="A20" s="67" t="s">
        <v>57</v>
      </c>
      <c r="B20" s="68" t="s">
        <v>38</v>
      </c>
      <c r="C20" s="69" t="s">
        <v>39</v>
      </c>
      <c r="D20" s="69">
        <v>8</v>
      </c>
      <c r="E20" s="71"/>
      <c r="F20" s="72" t="s">
        <v>11</v>
      </c>
      <c r="G20" s="11"/>
    </row>
    <row r="21" spans="1:7" x14ac:dyDescent="0.25">
      <c r="A21" s="67" t="s">
        <v>58</v>
      </c>
      <c r="B21" s="68" t="s">
        <v>41</v>
      </c>
      <c r="C21" s="69" t="s">
        <v>42</v>
      </c>
      <c r="D21" s="69">
        <v>8</v>
      </c>
      <c r="E21" s="71"/>
      <c r="F21" s="72" t="s">
        <v>11</v>
      </c>
      <c r="G21" s="11"/>
    </row>
    <row r="22" spans="1:7" x14ac:dyDescent="0.25">
      <c r="A22" s="67" t="s">
        <v>43</v>
      </c>
      <c r="B22" s="68" t="s">
        <v>49</v>
      </c>
      <c r="C22" s="69" t="s">
        <v>42</v>
      </c>
      <c r="D22" s="69">
        <v>256</v>
      </c>
      <c r="E22" s="71"/>
      <c r="F22" s="72" t="s">
        <v>11</v>
      </c>
      <c r="G22" s="11"/>
    </row>
    <row r="23" spans="1:7" x14ac:dyDescent="0.25">
      <c r="A23" s="67" t="s">
        <v>44</v>
      </c>
      <c r="B23" s="68" t="s">
        <v>50</v>
      </c>
      <c r="C23" s="69" t="s">
        <v>51</v>
      </c>
      <c r="D23" s="69">
        <v>2</v>
      </c>
      <c r="E23" s="71"/>
      <c r="F23" s="72" t="s">
        <v>11</v>
      </c>
      <c r="G23" s="11"/>
    </row>
    <row r="24" spans="1:7" x14ac:dyDescent="0.25">
      <c r="A24" s="67" t="s">
        <v>45</v>
      </c>
      <c r="B24" s="68" t="s">
        <v>52</v>
      </c>
      <c r="C24" s="69" t="s">
        <v>54</v>
      </c>
      <c r="D24" s="69">
        <v>7.8</v>
      </c>
      <c r="E24" s="71"/>
      <c r="F24" s="72" t="s">
        <v>11</v>
      </c>
      <c r="G24" s="11"/>
    </row>
    <row r="25" spans="1:7" x14ac:dyDescent="0.25">
      <c r="A25" s="67" t="s">
        <v>46</v>
      </c>
      <c r="B25" s="68" t="s">
        <v>53</v>
      </c>
      <c r="C25" s="69" t="s">
        <v>54</v>
      </c>
      <c r="D25" s="69">
        <v>11.8</v>
      </c>
      <c r="E25" s="71"/>
      <c r="F25" s="72" t="s">
        <v>11</v>
      </c>
      <c r="G25" s="11"/>
    </row>
    <row r="26" spans="1:7" ht="135" x14ac:dyDescent="0.25">
      <c r="A26" s="67" t="s">
        <v>47</v>
      </c>
      <c r="B26" s="77" t="s">
        <v>89</v>
      </c>
      <c r="C26" s="69"/>
      <c r="D26" s="70" t="s">
        <v>59</v>
      </c>
      <c r="E26" s="71"/>
      <c r="F26" s="72" t="s">
        <v>11</v>
      </c>
      <c r="G26" s="11"/>
    </row>
    <row r="27" spans="1:7" x14ac:dyDescent="0.25">
      <c r="G27" s="1"/>
    </row>
    <row r="28" spans="1:7" x14ac:dyDescent="0.25">
      <c r="B28" s="78" t="s">
        <v>12</v>
      </c>
      <c r="C28" s="79">
        <v>1</v>
      </c>
      <c r="G28" s="1"/>
    </row>
    <row r="29" spans="1:7" x14ac:dyDescent="0.25">
      <c r="B29" s="78" t="s">
        <v>13</v>
      </c>
      <c r="C29" s="13"/>
      <c r="G29" s="1"/>
    </row>
    <row r="30" spans="1:7" x14ac:dyDescent="0.25">
      <c r="B30" s="78" t="s">
        <v>14</v>
      </c>
      <c r="C30" s="80">
        <f>ROUND(C28*C29,2)</f>
        <v>0</v>
      </c>
      <c r="G30" s="1"/>
    </row>
    <row r="31" spans="1:7" x14ac:dyDescent="0.25">
      <c r="B31" s="78" t="s">
        <v>15</v>
      </c>
      <c r="C31" s="80">
        <f>ROUND(C30*L8,2)</f>
        <v>0</v>
      </c>
      <c r="G31" s="1"/>
    </row>
    <row r="32" spans="1:7" x14ac:dyDescent="0.25">
      <c r="B32" s="81" t="s">
        <v>16</v>
      </c>
      <c r="C32" s="80">
        <f>ROUND(C30*(1+L8),2)</f>
        <v>0</v>
      </c>
      <c r="G32" s="1"/>
    </row>
    <row r="33" spans="1:7" x14ac:dyDescent="0.25">
      <c r="G33" s="1"/>
    </row>
    <row r="34" spans="1:7" x14ac:dyDescent="0.25">
      <c r="G34" s="1"/>
    </row>
    <row r="35" spans="1:7" x14ac:dyDescent="0.25">
      <c r="G35" s="1"/>
    </row>
    <row r="36" spans="1:7" ht="30" customHeight="1" x14ac:dyDescent="0.25">
      <c r="B36" s="57" t="s">
        <v>29</v>
      </c>
      <c r="G36" s="7" t="s">
        <v>20</v>
      </c>
    </row>
    <row r="37" spans="1:7" x14ac:dyDescent="0.25">
      <c r="A37" s="58" t="s">
        <v>4</v>
      </c>
      <c r="B37" s="58" t="s">
        <v>5</v>
      </c>
      <c r="C37" s="59" t="s">
        <v>6</v>
      </c>
      <c r="D37" s="60"/>
      <c r="E37" s="61" t="s">
        <v>7</v>
      </c>
      <c r="F37" s="62"/>
      <c r="G37" s="14" t="s">
        <v>21</v>
      </c>
    </row>
    <row r="38" spans="1:7" x14ac:dyDescent="0.25">
      <c r="A38" s="63"/>
      <c r="B38" s="63"/>
      <c r="C38" s="64"/>
      <c r="D38" s="58" t="s">
        <v>8</v>
      </c>
      <c r="E38" s="58" t="s">
        <v>9</v>
      </c>
      <c r="F38" s="59" t="s">
        <v>10</v>
      </c>
      <c r="G38" s="15"/>
    </row>
    <row r="39" spans="1:7" x14ac:dyDescent="0.25">
      <c r="A39" s="65"/>
      <c r="B39" s="65"/>
      <c r="C39" s="66"/>
      <c r="D39" s="65"/>
      <c r="E39" s="65"/>
      <c r="F39" s="66"/>
      <c r="G39" s="16"/>
    </row>
    <row r="40" spans="1:7" ht="45" x14ac:dyDescent="0.25">
      <c r="A40" s="68">
        <v>1</v>
      </c>
      <c r="B40" s="77" t="s">
        <v>69</v>
      </c>
      <c r="C40" s="69"/>
      <c r="D40" s="70" t="s">
        <v>70</v>
      </c>
      <c r="E40" s="71"/>
      <c r="F40" s="72" t="s">
        <v>11</v>
      </c>
      <c r="G40" s="11"/>
    </row>
    <row r="41" spans="1:7" x14ac:dyDescent="0.25">
      <c r="A41" s="68">
        <v>2</v>
      </c>
      <c r="B41" s="82" t="s">
        <v>340</v>
      </c>
      <c r="C41" s="69" t="s">
        <v>336</v>
      </c>
      <c r="D41" s="69">
        <v>195</v>
      </c>
      <c r="E41" s="71"/>
      <c r="F41" s="72" t="s">
        <v>313</v>
      </c>
      <c r="G41" s="11"/>
    </row>
    <row r="42" spans="1:7" x14ac:dyDescent="0.25">
      <c r="A42" s="68">
        <v>3</v>
      </c>
      <c r="B42" s="68" t="s">
        <v>60</v>
      </c>
      <c r="C42" s="69" t="s">
        <v>341</v>
      </c>
      <c r="D42" s="69">
        <v>4900</v>
      </c>
      <c r="E42" s="71"/>
      <c r="F42" s="72" t="s">
        <v>313</v>
      </c>
      <c r="G42" s="11"/>
    </row>
    <row r="43" spans="1:7" x14ac:dyDescent="0.25">
      <c r="A43" s="68">
        <v>4</v>
      </c>
      <c r="B43" s="68" t="s">
        <v>61</v>
      </c>
      <c r="C43" s="69" t="s">
        <v>62</v>
      </c>
      <c r="D43" s="69"/>
      <c r="E43" s="71">
        <v>7</v>
      </c>
      <c r="F43" s="72" t="s">
        <v>313</v>
      </c>
      <c r="G43" s="11"/>
    </row>
    <row r="44" spans="1:7" x14ac:dyDescent="0.25">
      <c r="A44" s="68">
        <v>5</v>
      </c>
      <c r="B44" s="68" t="s">
        <v>63</v>
      </c>
      <c r="C44" s="69" t="s">
        <v>62</v>
      </c>
      <c r="D44" s="69"/>
      <c r="E44" s="71">
        <v>10</v>
      </c>
      <c r="F44" s="72" t="s">
        <v>313</v>
      </c>
      <c r="G44" s="11"/>
    </row>
    <row r="45" spans="1:7" x14ac:dyDescent="0.25">
      <c r="A45" s="68">
        <v>6</v>
      </c>
      <c r="B45" s="68" t="s">
        <v>64</v>
      </c>
      <c r="C45" s="69"/>
      <c r="D45" s="69"/>
      <c r="E45" s="71"/>
      <c r="F45" s="72" t="s">
        <v>11</v>
      </c>
      <c r="G45" s="11"/>
    </row>
    <row r="46" spans="1:7" x14ac:dyDescent="0.25">
      <c r="A46" s="68">
        <v>7</v>
      </c>
      <c r="B46" s="68" t="s">
        <v>67</v>
      </c>
      <c r="C46" s="69"/>
      <c r="D46" s="70" t="s">
        <v>68</v>
      </c>
      <c r="E46" s="71"/>
      <c r="F46" s="72" t="s">
        <v>11</v>
      </c>
      <c r="G46" s="11"/>
    </row>
    <row r="47" spans="1:7" x14ac:dyDescent="0.25">
      <c r="A47" s="68">
        <v>8</v>
      </c>
      <c r="B47" s="68" t="s">
        <v>311</v>
      </c>
      <c r="C47" s="69"/>
      <c r="D47" s="70"/>
      <c r="E47" s="71"/>
      <c r="F47" s="72" t="s">
        <v>11</v>
      </c>
      <c r="G47" s="11"/>
    </row>
    <row r="48" spans="1:7" x14ac:dyDescent="0.25">
      <c r="A48" s="68">
        <v>9</v>
      </c>
      <c r="B48" s="68" t="s">
        <v>71</v>
      </c>
      <c r="C48" s="69"/>
      <c r="D48" s="69"/>
      <c r="E48" s="71"/>
      <c r="F48" s="72" t="s">
        <v>11</v>
      </c>
      <c r="G48" s="11"/>
    </row>
    <row r="49" spans="1:7" x14ac:dyDescent="0.25">
      <c r="G49" s="1"/>
    </row>
    <row r="50" spans="1:7" x14ac:dyDescent="0.25">
      <c r="A50" s="83"/>
      <c r="B50" s="78" t="s">
        <v>12</v>
      </c>
      <c r="C50" s="69">
        <v>2</v>
      </c>
      <c r="G50" s="1"/>
    </row>
    <row r="51" spans="1:7" x14ac:dyDescent="0.25">
      <c r="B51" s="78" t="s">
        <v>13</v>
      </c>
      <c r="C51" s="13"/>
      <c r="G51" s="1"/>
    </row>
    <row r="52" spans="1:7" x14ac:dyDescent="0.25">
      <c r="B52" s="78" t="s">
        <v>14</v>
      </c>
      <c r="C52" s="80">
        <f>ROUND(C50*C51,2)</f>
        <v>0</v>
      </c>
      <c r="G52" s="1"/>
    </row>
    <row r="53" spans="1:7" x14ac:dyDescent="0.25">
      <c r="B53" s="78" t="s">
        <v>15</v>
      </c>
      <c r="C53" s="80">
        <f>ROUND(C52*L8,2)</f>
        <v>0</v>
      </c>
      <c r="G53" s="1"/>
    </row>
    <row r="54" spans="1:7" x14ac:dyDescent="0.25">
      <c r="B54" s="81" t="s">
        <v>16</v>
      </c>
      <c r="C54" s="80">
        <f>ROUND(C52*(1+L8),2)</f>
        <v>0</v>
      </c>
      <c r="G54" s="1"/>
    </row>
    <row r="55" spans="1:7" x14ac:dyDescent="0.25">
      <c r="B55" s="84"/>
      <c r="G55" s="1"/>
    </row>
    <row r="56" spans="1:7" x14ac:dyDescent="0.25">
      <c r="G56" s="1"/>
    </row>
    <row r="57" spans="1:7" x14ac:dyDescent="0.25">
      <c r="G57" s="1"/>
    </row>
    <row r="58" spans="1:7" ht="30" customHeight="1" x14ac:dyDescent="0.25">
      <c r="B58" s="57" t="s">
        <v>30</v>
      </c>
      <c r="G58" s="7" t="s">
        <v>20</v>
      </c>
    </row>
    <row r="59" spans="1:7" x14ac:dyDescent="0.25">
      <c r="A59" s="58" t="s">
        <v>4</v>
      </c>
      <c r="B59" s="58" t="s">
        <v>5</v>
      </c>
      <c r="C59" s="59" t="s">
        <v>6</v>
      </c>
      <c r="D59" s="60"/>
      <c r="E59" s="61" t="s">
        <v>7</v>
      </c>
      <c r="F59" s="62"/>
      <c r="G59" s="8" t="s">
        <v>21</v>
      </c>
    </row>
    <row r="60" spans="1:7" x14ac:dyDescent="0.25">
      <c r="A60" s="63"/>
      <c r="B60" s="63"/>
      <c r="C60" s="64"/>
      <c r="D60" s="58" t="s">
        <v>8</v>
      </c>
      <c r="E60" s="58" t="s">
        <v>9</v>
      </c>
      <c r="F60" s="59" t="s">
        <v>10</v>
      </c>
      <c r="G60" s="9"/>
    </row>
    <row r="61" spans="1:7" x14ac:dyDescent="0.25">
      <c r="A61" s="65"/>
      <c r="B61" s="65"/>
      <c r="C61" s="66"/>
      <c r="D61" s="65"/>
      <c r="E61" s="65"/>
      <c r="F61" s="66"/>
      <c r="G61" s="10"/>
    </row>
    <row r="62" spans="1:7" x14ac:dyDescent="0.25">
      <c r="A62" s="68">
        <v>1</v>
      </c>
      <c r="B62" s="68" t="s">
        <v>337</v>
      </c>
      <c r="C62" s="69"/>
      <c r="D62" s="70" t="s">
        <v>313</v>
      </c>
      <c r="E62" s="71"/>
      <c r="F62" s="72" t="s">
        <v>11</v>
      </c>
      <c r="G62" s="11"/>
    </row>
    <row r="63" spans="1:7" x14ac:dyDescent="0.25">
      <c r="A63" s="73">
        <v>2</v>
      </c>
      <c r="B63" s="73" t="s">
        <v>72</v>
      </c>
      <c r="C63" s="74"/>
      <c r="D63" s="85" t="s">
        <v>73</v>
      </c>
      <c r="E63" s="75"/>
      <c r="F63" s="72" t="s">
        <v>11</v>
      </c>
      <c r="G63" s="12"/>
    </row>
    <row r="64" spans="1:7" x14ac:dyDescent="0.25">
      <c r="A64" s="68">
        <v>3</v>
      </c>
      <c r="B64" s="68" t="s">
        <v>74</v>
      </c>
      <c r="C64" s="69" t="s">
        <v>35</v>
      </c>
      <c r="D64" s="69">
        <v>5.5</v>
      </c>
      <c r="E64" s="71"/>
      <c r="F64" s="76" t="s">
        <v>11</v>
      </c>
      <c r="G64" s="11"/>
    </row>
    <row r="65" spans="1:7" x14ac:dyDescent="0.25">
      <c r="A65" s="73">
        <v>4</v>
      </c>
      <c r="B65" s="82" t="s">
        <v>342</v>
      </c>
      <c r="C65" s="69" t="s">
        <v>312</v>
      </c>
      <c r="D65" s="69">
        <v>8</v>
      </c>
      <c r="E65" s="71"/>
      <c r="F65" s="72" t="s">
        <v>11</v>
      </c>
      <c r="G65" s="11"/>
    </row>
    <row r="66" spans="1:7" x14ac:dyDescent="0.25">
      <c r="A66" s="68">
        <v>5</v>
      </c>
      <c r="B66" s="68" t="s">
        <v>75</v>
      </c>
      <c r="C66" s="69"/>
      <c r="D66" s="69"/>
      <c r="E66" s="71"/>
      <c r="F66" s="72" t="s">
        <v>11</v>
      </c>
      <c r="G66" s="11"/>
    </row>
    <row r="67" spans="1:7" x14ac:dyDescent="0.25">
      <c r="A67" s="73">
        <v>6</v>
      </c>
      <c r="B67" s="68" t="s">
        <v>76</v>
      </c>
      <c r="C67" s="69" t="s">
        <v>77</v>
      </c>
      <c r="D67" s="69">
        <v>790</v>
      </c>
      <c r="E67" s="71"/>
      <c r="F67" s="72" t="s">
        <v>11</v>
      </c>
      <c r="G67" s="11"/>
    </row>
    <row r="68" spans="1:7" x14ac:dyDescent="0.25">
      <c r="G68" s="1"/>
    </row>
    <row r="69" spans="1:7" x14ac:dyDescent="0.25">
      <c r="B69" s="78" t="s">
        <v>12</v>
      </c>
      <c r="C69" s="69">
        <v>2</v>
      </c>
      <c r="G69" s="1"/>
    </row>
    <row r="70" spans="1:7" x14ac:dyDescent="0.25">
      <c r="B70" s="78" t="s">
        <v>13</v>
      </c>
      <c r="C70" s="13"/>
      <c r="G70" s="1"/>
    </row>
    <row r="71" spans="1:7" x14ac:dyDescent="0.25">
      <c r="B71" s="78" t="s">
        <v>14</v>
      </c>
      <c r="C71" s="80">
        <f>ROUND(C69*C70,2)</f>
        <v>0</v>
      </c>
      <c r="G71" s="1"/>
    </row>
    <row r="72" spans="1:7" x14ac:dyDescent="0.25">
      <c r="B72" s="78" t="s">
        <v>15</v>
      </c>
      <c r="C72" s="80">
        <f>ROUND(C71*L8,2)</f>
        <v>0</v>
      </c>
      <c r="G72" s="1"/>
    </row>
    <row r="73" spans="1:7" x14ac:dyDescent="0.25">
      <c r="B73" s="81" t="s">
        <v>16</v>
      </c>
      <c r="C73" s="80">
        <f>ROUND(C71*(1+L8),2)</f>
        <v>0</v>
      </c>
      <c r="G73" s="1"/>
    </row>
    <row r="74" spans="1:7" x14ac:dyDescent="0.25">
      <c r="G74" s="1"/>
    </row>
    <row r="75" spans="1:7" x14ac:dyDescent="0.25">
      <c r="G75" s="1"/>
    </row>
    <row r="76" spans="1:7" x14ac:dyDescent="0.25">
      <c r="G76" s="1"/>
    </row>
    <row r="77" spans="1:7" ht="30" customHeight="1" x14ac:dyDescent="0.25">
      <c r="B77" s="57" t="s">
        <v>31</v>
      </c>
      <c r="G77" s="7" t="s">
        <v>20</v>
      </c>
    </row>
    <row r="78" spans="1:7" x14ac:dyDescent="0.25">
      <c r="A78" s="58" t="s">
        <v>4</v>
      </c>
      <c r="B78" s="58" t="s">
        <v>5</v>
      </c>
      <c r="C78" s="59" t="s">
        <v>6</v>
      </c>
      <c r="D78" s="60"/>
      <c r="E78" s="61" t="s">
        <v>7</v>
      </c>
      <c r="F78" s="62"/>
      <c r="G78" s="8" t="s">
        <v>21</v>
      </c>
    </row>
    <row r="79" spans="1:7" x14ac:dyDescent="0.25">
      <c r="A79" s="63"/>
      <c r="B79" s="63"/>
      <c r="C79" s="64"/>
      <c r="D79" s="58" t="s">
        <v>8</v>
      </c>
      <c r="E79" s="58" t="s">
        <v>9</v>
      </c>
      <c r="F79" s="59" t="s">
        <v>10</v>
      </c>
      <c r="G79" s="9"/>
    </row>
    <row r="80" spans="1:7" ht="29.25" customHeight="1" x14ac:dyDescent="0.25">
      <c r="A80" s="65"/>
      <c r="B80" s="65"/>
      <c r="C80" s="66"/>
      <c r="D80" s="65"/>
      <c r="E80" s="65"/>
      <c r="F80" s="66"/>
      <c r="G80" s="10"/>
    </row>
    <row r="81" spans="1:7" x14ac:dyDescent="0.25">
      <c r="A81" s="68">
        <v>1</v>
      </c>
      <c r="B81" s="68" t="s">
        <v>78</v>
      </c>
      <c r="C81" s="69" t="s">
        <v>79</v>
      </c>
      <c r="D81" s="69">
        <v>1</v>
      </c>
      <c r="E81" s="71"/>
      <c r="F81" s="72" t="s">
        <v>11</v>
      </c>
      <c r="G81" s="11"/>
    </row>
    <row r="82" spans="1:7" x14ac:dyDescent="0.25">
      <c r="A82" s="73">
        <v>2</v>
      </c>
      <c r="B82" s="73" t="s">
        <v>80</v>
      </c>
      <c r="C82" s="74" t="s">
        <v>81</v>
      </c>
      <c r="D82" s="74" t="s">
        <v>82</v>
      </c>
      <c r="E82" s="75"/>
      <c r="F82" s="72" t="s">
        <v>11</v>
      </c>
      <c r="G82" s="12"/>
    </row>
    <row r="83" spans="1:7" x14ac:dyDescent="0.25">
      <c r="A83" s="68">
        <v>3</v>
      </c>
      <c r="B83" s="68" t="s">
        <v>83</v>
      </c>
      <c r="C83" s="69"/>
      <c r="D83" s="69"/>
      <c r="E83" s="71"/>
      <c r="F83" s="76" t="s">
        <v>11</v>
      </c>
      <c r="G83" s="11"/>
    </row>
    <row r="84" spans="1:7" x14ac:dyDescent="0.25">
      <c r="A84" s="73">
        <v>4</v>
      </c>
      <c r="B84" s="68" t="s">
        <v>95</v>
      </c>
      <c r="C84" s="69" t="s">
        <v>42</v>
      </c>
      <c r="D84" s="69">
        <v>1</v>
      </c>
      <c r="E84" s="71"/>
      <c r="F84" s="72" t="s">
        <v>11</v>
      </c>
      <c r="G84" s="11"/>
    </row>
    <row r="85" spans="1:7" x14ac:dyDescent="0.25">
      <c r="A85" s="68">
        <v>5</v>
      </c>
      <c r="B85" s="68" t="s">
        <v>94</v>
      </c>
      <c r="C85" s="69" t="s">
        <v>42</v>
      </c>
      <c r="D85" s="69">
        <v>8</v>
      </c>
      <c r="E85" s="71"/>
      <c r="F85" s="72" t="s">
        <v>11</v>
      </c>
      <c r="G85" s="11"/>
    </row>
    <row r="86" spans="1:7" x14ac:dyDescent="0.25">
      <c r="A86" s="73">
        <v>6</v>
      </c>
      <c r="B86" s="73" t="s">
        <v>84</v>
      </c>
      <c r="C86" s="69"/>
      <c r="D86" s="69"/>
      <c r="E86" s="71"/>
      <c r="F86" s="76" t="s">
        <v>11</v>
      </c>
      <c r="G86" s="11"/>
    </row>
    <row r="87" spans="1:7" x14ac:dyDescent="0.25">
      <c r="A87" s="68">
        <v>7</v>
      </c>
      <c r="B87" s="68" t="s">
        <v>85</v>
      </c>
      <c r="C87" s="69"/>
      <c r="D87" s="70" t="s">
        <v>86</v>
      </c>
      <c r="E87" s="71"/>
      <c r="F87" s="72" t="s">
        <v>11</v>
      </c>
      <c r="G87" s="11"/>
    </row>
    <row r="88" spans="1:7" x14ac:dyDescent="0.25">
      <c r="G88" s="1"/>
    </row>
    <row r="89" spans="1:7" x14ac:dyDescent="0.25">
      <c r="B89" s="78" t="s">
        <v>12</v>
      </c>
      <c r="C89" s="69">
        <v>3</v>
      </c>
      <c r="G89" s="1"/>
    </row>
    <row r="90" spans="1:7" x14ac:dyDescent="0.25">
      <c r="B90" s="78" t="s">
        <v>13</v>
      </c>
      <c r="C90" s="13"/>
      <c r="G90" s="1"/>
    </row>
    <row r="91" spans="1:7" x14ac:dyDescent="0.25">
      <c r="B91" s="78" t="s">
        <v>14</v>
      </c>
      <c r="C91" s="80">
        <f>ROUND(C89*C90,2)</f>
        <v>0</v>
      </c>
      <c r="G91" s="1"/>
    </row>
    <row r="92" spans="1:7" x14ac:dyDescent="0.25">
      <c r="B92" s="78" t="s">
        <v>15</v>
      </c>
      <c r="C92" s="80">
        <f>ROUND(C91*L8,2)</f>
        <v>0</v>
      </c>
      <c r="G92" s="1"/>
    </row>
    <row r="93" spans="1:7" x14ac:dyDescent="0.25">
      <c r="B93" s="81" t="s">
        <v>16</v>
      </c>
      <c r="C93" s="80">
        <f>ROUND(C91*(1+L8),2)</f>
        <v>0</v>
      </c>
      <c r="G93" s="1"/>
    </row>
    <row r="94" spans="1:7" x14ac:dyDescent="0.25">
      <c r="G94" s="1"/>
    </row>
    <row r="95" spans="1:7" x14ac:dyDescent="0.25">
      <c r="G95" s="1"/>
    </row>
    <row r="96" spans="1:7" x14ac:dyDescent="0.25">
      <c r="G96" s="1"/>
    </row>
    <row r="97" spans="1:7" ht="30" customHeight="1" x14ac:dyDescent="0.25">
      <c r="B97" s="57" t="s">
        <v>32</v>
      </c>
      <c r="G97" s="7" t="s">
        <v>20</v>
      </c>
    </row>
    <row r="98" spans="1:7" x14ac:dyDescent="0.25">
      <c r="A98" s="58" t="s">
        <v>4</v>
      </c>
      <c r="B98" s="58" t="s">
        <v>5</v>
      </c>
      <c r="C98" s="59" t="s">
        <v>6</v>
      </c>
      <c r="D98" s="60"/>
      <c r="E98" s="61" t="s">
        <v>7</v>
      </c>
      <c r="F98" s="62"/>
      <c r="G98" s="8" t="s">
        <v>21</v>
      </c>
    </row>
    <row r="99" spans="1:7" x14ac:dyDescent="0.25">
      <c r="A99" s="63"/>
      <c r="B99" s="63"/>
      <c r="C99" s="64"/>
      <c r="D99" s="58" t="s">
        <v>8</v>
      </c>
      <c r="E99" s="58" t="s">
        <v>9</v>
      </c>
      <c r="F99" s="59" t="s">
        <v>10</v>
      </c>
      <c r="G99" s="9"/>
    </row>
    <row r="100" spans="1:7" ht="29.25" customHeight="1" x14ac:dyDescent="0.25">
      <c r="A100" s="65"/>
      <c r="B100" s="65"/>
      <c r="C100" s="66"/>
      <c r="D100" s="65"/>
      <c r="E100" s="65"/>
      <c r="F100" s="66"/>
      <c r="G100" s="10"/>
    </row>
    <row r="101" spans="1:7" ht="30" x14ac:dyDescent="0.25">
      <c r="A101" s="68">
        <v>1</v>
      </c>
      <c r="B101" s="68" t="s">
        <v>87</v>
      </c>
      <c r="C101" s="69"/>
      <c r="D101" s="70" t="s">
        <v>88</v>
      </c>
      <c r="E101" s="71"/>
      <c r="F101" s="72" t="s">
        <v>11</v>
      </c>
      <c r="G101" s="11"/>
    </row>
    <row r="102" spans="1:7" ht="30" x14ac:dyDescent="0.25">
      <c r="A102" s="73">
        <v>2</v>
      </c>
      <c r="B102" s="73" t="s">
        <v>89</v>
      </c>
      <c r="C102" s="74"/>
      <c r="D102" s="85" t="s">
        <v>90</v>
      </c>
      <c r="E102" s="75"/>
      <c r="F102" s="72" t="s">
        <v>11</v>
      </c>
      <c r="G102" s="12"/>
    </row>
    <row r="103" spans="1:7" x14ac:dyDescent="0.25">
      <c r="A103" s="68">
        <v>3</v>
      </c>
      <c r="B103" s="68" t="s">
        <v>91</v>
      </c>
      <c r="C103" s="69" t="s">
        <v>35</v>
      </c>
      <c r="D103" s="69">
        <v>5</v>
      </c>
      <c r="E103" s="71"/>
      <c r="F103" s="76" t="s">
        <v>11</v>
      </c>
      <c r="G103" s="11"/>
    </row>
    <row r="104" spans="1:7" x14ac:dyDescent="0.25">
      <c r="G104" s="1"/>
    </row>
    <row r="105" spans="1:7" x14ac:dyDescent="0.25">
      <c r="B105" s="78" t="s">
        <v>12</v>
      </c>
      <c r="C105" s="69">
        <v>4</v>
      </c>
      <c r="G105" s="1"/>
    </row>
    <row r="106" spans="1:7" x14ac:dyDescent="0.25">
      <c r="B106" s="78" t="s">
        <v>13</v>
      </c>
      <c r="C106" s="13"/>
      <c r="G106" s="1"/>
    </row>
    <row r="107" spans="1:7" x14ac:dyDescent="0.25">
      <c r="B107" s="78" t="s">
        <v>14</v>
      </c>
      <c r="C107" s="80">
        <f>ROUND(C105*C106,2)</f>
        <v>0</v>
      </c>
      <c r="G107" s="1"/>
    </row>
    <row r="108" spans="1:7" x14ac:dyDescent="0.25">
      <c r="B108" s="78" t="s">
        <v>15</v>
      </c>
      <c r="C108" s="80">
        <f>ROUND(C107*L8,2)</f>
        <v>0</v>
      </c>
      <c r="G108" s="1"/>
    </row>
    <row r="109" spans="1:7" x14ac:dyDescent="0.25">
      <c r="B109" s="81" t="s">
        <v>16</v>
      </c>
      <c r="C109" s="80">
        <f>ROUND(C107*(1+L8),2)</f>
        <v>0</v>
      </c>
      <c r="G109" s="1"/>
    </row>
    <row r="110" spans="1:7" x14ac:dyDescent="0.25">
      <c r="C110" s="86"/>
      <c r="G110" s="1"/>
    </row>
    <row r="111" spans="1:7" x14ac:dyDescent="0.25">
      <c r="G111" s="1"/>
    </row>
    <row r="112" spans="1:7" ht="30" customHeight="1" x14ac:dyDescent="0.25">
      <c r="B112" s="57" t="s">
        <v>286</v>
      </c>
      <c r="E112" s="36"/>
      <c r="G112" s="7" t="s">
        <v>20</v>
      </c>
    </row>
    <row r="113" spans="1:7" x14ac:dyDescent="0.25">
      <c r="A113" s="58" t="s">
        <v>4</v>
      </c>
      <c r="B113" s="58" t="s">
        <v>5</v>
      </c>
      <c r="C113" s="59" t="s">
        <v>6</v>
      </c>
      <c r="D113" s="60"/>
      <c r="E113" s="60" t="s">
        <v>7</v>
      </c>
      <c r="F113" s="62"/>
      <c r="G113" s="8" t="s">
        <v>21</v>
      </c>
    </row>
    <row r="114" spans="1:7" x14ac:dyDescent="0.25">
      <c r="A114" s="63"/>
      <c r="B114" s="63"/>
      <c r="C114" s="64"/>
      <c r="D114" s="58" t="s">
        <v>8</v>
      </c>
      <c r="E114" s="58" t="s">
        <v>9</v>
      </c>
      <c r="F114" s="59" t="s">
        <v>10</v>
      </c>
      <c r="G114" s="9"/>
    </row>
    <row r="115" spans="1:7" ht="29.25" customHeight="1" x14ac:dyDescent="0.25">
      <c r="A115" s="65"/>
      <c r="B115" s="65"/>
      <c r="C115" s="66"/>
      <c r="D115" s="65"/>
      <c r="E115" s="65"/>
      <c r="F115" s="66"/>
      <c r="G115" s="10"/>
    </row>
    <row r="116" spans="1:7" x14ac:dyDescent="0.25">
      <c r="A116" s="68">
        <v>1</v>
      </c>
      <c r="B116" s="68" t="s">
        <v>92</v>
      </c>
      <c r="C116" s="69"/>
      <c r="D116" s="70" t="s">
        <v>93</v>
      </c>
      <c r="E116" s="69"/>
      <c r="F116" s="72" t="s">
        <v>11</v>
      </c>
      <c r="G116" s="11"/>
    </row>
    <row r="117" spans="1:7" x14ac:dyDescent="0.25">
      <c r="A117" s="73">
        <v>2</v>
      </c>
      <c r="B117" s="73" t="s">
        <v>95</v>
      </c>
      <c r="C117" s="74" t="s">
        <v>42</v>
      </c>
      <c r="D117" s="74">
        <v>2</v>
      </c>
      <c r="E117" s="74"/>
      <c r="F117" s="72" t="s">
        <v>11</v>
      </c>
      <c r="G117" s="12"/>
    </row>
    <row r="118" spans="1:7" x14ac:dyDescent="0.25">
      <c r="A118" s="68">
        <v>3</v>
      </c>
      <c r="B118" s="68" t="s">
        <v>94</v>
      </c>
      <c r="C118" s="69" t="s">
        <v>42</v>
      </c>
      <c r="D118" s="69">
        <v>8</v>
      </c>
      <c r="E118" s="69"/>
      <c r="F118" s="76" t="s">
        <v>11</v>
      </c>
      <c r="G118" s="11"/>
    </row>
    <row r="119" spans="1:7" ht="45" x14ac:dyDescent="0.25">
      <c r="A119" s="68">
        <v>4</v>
      </c>
      <c r="B119" s="68" t="s">
        <v>89</v>
      </c>
      <c r="C119" s="69"/>
      <c r="D119" s="77" t="s">
        <v>96</v>
      </c>
      <c r="E119" s="69"/>
      <c r="F119" s="72" t="s">
        <v>11</v>
      </c>
      <c r="G119" s="11"/>
    </row>
    <row r="120" spans="1:7" x14ac:dyDescent="0.25">
      <c r="E120" s="36"/>
      <c r="G120" s="1"/>
    </row>
    <row r="121" spans="1:7" x14ac:dyDescent="0.25">
      <c r="B121" s="78" t="s">
        <v>12</v>
      </c>
      <c r="C121" s="69">
        <v>10</v>
      </c>
      <c r="E121" s="36"/>
      <c r="G121" s="1"/>
    </row>
    <row r="122" spans="1:7" x14ac:dyDescent="0.25">
      <c r="B122" s="78" t="s">
        <v>13</v>
      </c>
      <c r="C122" s="13"/>
      <c r="E122" s="36"/>
      <c r="G122" s="1"/>
    </row>
    <row r="123" spans="1:7" x14ac:dyDescent="0.25">
      <c r="B123" s="78" t="s">
        <v>14</v>
      </c>
      <c r="C123" s="80">
        <f>ROUND(C121*C122,2)</f>
        <v>0</v>
      </c>
      <c r="E123" s="36"/>
      <c r="G123" s="1"/>
    </row>
    <row r="124" spans="1:7" x14ac:dyDescent="0.25">
      <c r="B124" s="78" t="s">
        <v>15</v>
      </c>
      <c r="C124" s="80">
        <f>ROUND(C123*L8,2)</f>
        <v>0</v>
      </c>
      <c r="E124" s="36"/>
      <c r="G124" s="1"/>
    </row>
    <row r="125" spans="1:7" x14ac:dyDescent="0.25">
      <c r="B125" s="81" t="s">
        <v>16</v>
      </c>
      <c r="C125" s="80">
        <f>ROUND(C123*(1+L8),2)</f>
        <v>0</v>
      </c>
      <c r="E125" s="36"/>
      <c r="G125" s="1"/>
    </row>
    <row r="126" spans="1:7" x14ac:dyDescent="0.25">
      <c r="B126" s="84"/>
      <c r="C126" s="86"/>
      <c r="E126" s="36"/>
      <c r="G126" s="1"/>
    </row>
    <row r="127" spans="1:7" x14ac:dyDescent="0.25">
      <c r="E127" s="36"/>
      <c r="G127" s="1"/>
    </row>
    <row r="128" spans="1:7" x14ac:dyDescent="0.25">
      <c r="E128" s="36"/>
      <c r="G128" s="6" t="s">
        <v>3</v>
      </c>
    </row>
    <row r="129" spans="1:7" ht="30" customHeight="1" x14ac:dyDescent="0.25">
      <c r="B129" s="57" t="s">
        <v>287</v>
      </c>
      <c r="E129" s="36"/>
      <c r="G129" s="7" t="s">
        <v>20</v>
      </c>
    </row>
    <row r="130" spans="1:7" x14ac:dyDescent="0.25">
      <c r="A130" s="58" t="s">
        <v>4</v>
      </c>
      <c r="B130" s="58" t="s">
        <v>5</v>
      </c>
      <c r="C130" s="59" t="s">
        <v>6</v>
      </c>
      <c r="D130" s="60"/>
      <c r="E130" s="60" t="s">
        <v>7</v>
      </c>
      <c r="F130" s="62"/>
      <c r="G130" s="8" t="s">
        <v>21</v>
      </c>
    </row>
    <row r="131" spans="1:7" x14ac:dyDescent="0.25">
      <c r="A131" s="63"/>
      <c r="B131" s="63"/>
      <c r="C131" s="64"/>
      <c r="D131" s="58" t="s">
        <v>8</v>
      </c>
      <c r="E131" s="58" t="s">
        <v>9</v>
      </c>
      <c r="F131" s="59" t="s">
        <v>10</v>
      </c>
      <c r="G131" s="9"/>
    </row>
    <row r="132" spans="1:7" ht="29.25" customHeight="1" x14ac:dyDescent="0.25">
      <c r="A132" s="65"/>
      <c r="B132" s="65"/>
      <c r="C132" s="66"/>
      <c r="D132" s="65"/>
      <c r="E132" s="65"/>
      <c r="F132" s="66"/>
      <c r="G132" s="10"/>
    </row>
    <row r="133" spans="1:7" x14ac:dyDescent="0.25">
      <c r="A133" s="68">
        <v>1</v>
      </c>
      <c r="B133" s="68" t="s">
        <v>97</v>
      </c>
      <c r="C133" s="69" t="s">
        <v>105</v>
      </c>
      <c r="D133" s="69">
        <v>2100</v>
      </c>
      <c r="E133" s="69"/>
      <c r="F133" s="72" t="s">
        <v>11</v>
      </c>
      <c r="G133" s="11"/>
    </row>
    <row r="134" spans="1:7" x14ac:dyDescent="0.25">
      <c r="A134" s="73">
        <v>2</v>
      </c>
      <c r="B134" s="73" t="s">
        <v>98</v>
      </c>
      <c r="C134" s="69" t="s">
        <v>105</v>
      </c>
      <c r="D134" s="74">
        <v>400</v>
      </c>
      <c r="E134" s="74"/>
      <c r="F134" s="72" t="s">
        <v>11</v>
      </c>
      <c r="G134" s="12"/>
    </row>
    <row r="135" spans="1:7" x14ac:dyDescent="0.25">
      <c r="A135" s="68">
        <v>3</v>
      </c>
      <c r="B135" s="68" t="s">
        <v>99</v>
      </c>
      <c r="C135" s="69" t="s">
        <v>105</v>
      </c>
      <c r="D135" s="74">
        <v>1500</v>
      </c>
      <c r="E135" s="69"/>
      <c r="F135" s="76" t="s">
        <v>11</v>
      </c>
      <c r="G135" s="11"/>
    </row>
    <row r="136" spans="1:7" x14ac:dyDescent="0.25">
      <c r="A136" s="73">
        <v>4</v>
      </c>
      <c r="B136" s="68" t="s">
        <v>100</v>
      </c>
      <c r="C136" s="69" t="s">
        <v>66</v>
      </c>
      <c r="D136" s="74" t="s">
        <v>325</v>
      </c>
      <c r="E136" s="69"/>
      <c r="F136" s="72" t="s">
        <v>11</v>
      </c>
      <c r="G136" s="11"/>
    </row>
    <row r="137" spans="1:7" x14ac:dyDescent="0.25">
      <c r="A137" s="68">
        <v>5</v>
      </c>
      <c r="B137" s="68" t="s">
        <v>101</v>
      </c>
      <c r="C137" s="69" t="s">
        <v>66</v>
      </c>
      <c r="D137" s="74" t="s">
        <v>324</v>
      </c>
      <c r="E137" s="69"/>
      <c r="F137" s="72" t="s">
        <v>11</v>
      </c>
      <c r="G137" s="11"/>
    </row>
    <row r="138" spans="1:7" x14ac:dyDescent="0.25">
      <c r="A138" s="73">
        <v>6</v>
      </c>
      <c r="B138" s="68" t="s">
        <v>102</v>
      </c>
      <c r="C138" s="69" t="s">
        <v>106</v>
      </c>
      <c r="D138" s="69">
        <v>230</v>
      </c>
      <c r="E138" s="69"/>
      <c r="F138" s="72" t="s">
        <v>11</v>
      </c>
      <c r="G138" s="11"/>
    </row>
    <row r="139" spans="1:7" x14ac:dyDescent="0.25">
      <c r="A139" s="73">
        <v>7</v>
      </c>
      <c r="B139" s="68" t="s">
        <v>103</v>
      </c>
      <c r="C139" s="69"/>
      <c r="D139" s="69" t="s">
        <v>108</v>
      </c>
      <c r="E139" s="69"/>
      <c r="F139" s="72" t="s">
        <v>11</v>
      </c>
      <c r="G139" s="11"/>
    </row>
    <row r="140" spans="1:7" ht="30" x14ac:dyDescent="0.25">
      <c r="A140" s="68">
        <v>8</v>
      </c>
      <c r="B140" s="68" t="s">
        <v>89</v>
      </c>
      <c r="C140" s="69"/>
      <c r="D140" s="70" t="s">
        <v>109</v>
      </c>
      <c r="E140" s="69"/>
      <c r="F140" s="72" t="s">
        <v>11</v>
      </c>
      <c r="G140" s="11"/>
    </row>
    <row r="141" spans="1:7" x14ac:dyDescent="0.25">
      <c r="E141" s="36"/>
      <c r="G141" s="1"/>
    </row>
    <row r="142" spans="1:7" x14ac:dyDescent="0.25">
      <c r="B142" s="78" t="s">
        <v>12</v>
      </c>
      <c r="C142" s="69">
        <v>1</v>
      </c>
      <c r="E142" s="36"/>
      <c r="G142" s="1"/>
    </row>
    <row r="143" spans="1:7" x14ac:dyDescent="0.25">
      <c r="B143" s="78" t="s">
        <v>13</v>
      </c>
      <c r="C143" s="13"/>
      <c r="E143" s="36"/>
      <c r="G143" s="1"/>
    </row>
    <row r="144" spans="1:7" x14ac:dyDescent="0.25">
      <c r="B144" s="78" t="s">
        <v>14</v>
      </c>
      <c r="C144" s="80">
        <f>ROUND(C142*C143,2)</f>
        <v>0</v>
      </c>
      <c r="E144" s="36"/>
      <c r="G144" s="1"/>
    </row>
    <row r="145" spans="1:7" x14ac:dyDescent="0.25">
      <c r="B145" s="78" t="s">
        <v>15</v>
      </c>
      <c r="C145" s="80">
        <f>ROUND(C144*L8,2)</f>
        <v>0</v>
      </c>
      <c r="E145" s="36"/>
      <c r="G145" s="1"/>
    </row>
    <row r="146" spans="1:7" x14ac:dyDescent="0.25">
      <c r="B146" s="81" t="s">
        <v>16</v>
      </c>
      <c r="C146" s="80">
        <f>ROUND(C144*(1+L8),2)</f>
        <v>0</v>
      </c>
      <c r="E146" s="36"/>
      <c r="G146" s="1"/>
    </row>
    <row r="147" spans="1:7" x14ac:dyDescent="0.25">
      <c r="G147" s="1"/>
    </row>
    <row r="148" spans="1:7" ht="30" customHeight="1" x14ac:dyDescent="0.25">
      <c r="B148" s="57" t="s">
        <v>288</v>
      </c>
      <c r="G148" s="7" t="s">
        <v>20</v>
      </c>
    </row>
    <row r="149" spans="1:7" x14ac:dyDescent="0.25">
      <c r="A149" s="58" t="s">
        <v>4</v>
      </c>
      <c r="B149" s="58" t="s">
        <v>5</v>
      </c>
      <c r="C149" s="59" t="s">
        <v>6</v>
      </c>
      <c r="D149" s="60"/>
      <c r="E149" s="61" t="s">
        <v>7</v>
      </c>
      <c r="F149" s="62"/>
      <c r="G149" s="8" t="s">
        <v>21</v>
      </c>
    </row>
    <row r="150" spans="1:7" x14ac:dyDescent="0.25">
      <c r="A150" s="63"/>
      <c r="B150" s="63"/>
      <c r="C150" s="64"/>
      <c r="D150" s="58" t="s">
        <v>8</v>
      </c>
      <c r="E150" s="58" t="s">
        <v>9</v>
      </c>
      <c r="F150" s="59" t="s">
        <v>10</v>
      </c>
      <c r="G150" s="9"/>
    </row>
    <row r="151" spans="1:7" ht="29.25" customHeight="1" x14ac:dyDescent="0.25">
      <c r="A151" s="65"/>
      <c r="B151" s="65"/>
      <c r="C151" s="66"/>
      <c r="D151" s="65"/>
      <c r="E151" s="65"/>
      <c r="F151" s="66"/>
      <c r="G151" s="10"/>
    </row>
    <row r="152" spans="1:7" x14ac:dyDescent="0.25">
      <c r="A152" s="87">
        <v>1</v>
      </c>
      <c r="B152" s="73" t="s">
        <v>110</v>
      </c>
      <c r="C152" s="69" t="s">
        <v>111</v>
      </c>
      <c r="D152" s="69">
        <v>0.78</v>
      </c>
      <c r="E152" s="88"/>
      <c r="F152" s="72" t="s">
        <v>11</v>
      </c>
      <c r="G152" s="17"/>
    </row>
    <row r="153" spans="1:7" x14ac:dyDescent="0.25">
      <c r="A153" s="87">
        <v>2</v>
      </c>
      <c r="B153" s="73" t="s">
        <v>112</v>
      </c>
      <c r="C153" s="69" t="s">
        <v>51</v>
      </c>
      <c r="D153" s="69">
        <v>3</v>
      </c>
      <c r="E153" s="88"/>
      <c r="F153" s="72" t="s">
        <v>11</v>
      </c>
      <c r="G153" s="17"/>
    </row>
    <row r="154" spans="1:7" x14ac:dyDescent="0.25">
      <c r="A154" s="87">
        <v>3</v>
      </c>
      <c r="B154" s="68" t="s">
        <v>97</v>
      </c>
      <c r="C154" s="69" t="s">
        <v>111</v>
      </c>
      <c r="D154" s="69">
        <v>4.7</v>
      </c>
      <c r="E154" s="71"/>
      <c r="F154" s="72" t="s">
        <v>11</v>
      </c>
      <c r="G154" s="11"/>
    </row>
    <row r="155" spans="1:7" x14ac:dyDescent="0.25">
      <c r="A155" s="87">
        <v>4</v>
      </c>
      <c r="B155" s="68" t="s">
        <v>102</v>
      </c>
      <c r="C155" s="69" t="s">
        <v>106</v>
      </c>
      <c r="D155" s="69">
        <v>230</v>
      </c>
      <c r="E155" s="71"/>
      <c r="F155" s="72" t="s">
        <v>11</v>
      </c>
      <c r="G155" s="11"/>
    </row>
    <row r="156" spans="1:7" x14ac:dyDescent="0.25">
      <c r="A156" s="87">
        <v>5</v>
      </c>
      <c r="B156" s="68" t="s">
        <v>113</v>
      </c>
      <c r="C156" s="69" t="s">
        <v>111</v>
      </c>
      <c r="D156" s="69">
        <v>3.75</v>
      </c>
      <c r="E156" s="71"/>
      <c r="F156" s="72" t="s">
        <v>11</v>
      </c>
      <c r="G156" s="11"/>
    </row>
    <row r="157" spans="1:7" x14ac:dyDescent="0.25">
      <c r="A157" s="87">
        <v>6</v>
      </c>
      <c r="B157" s="68" t="s">
        <v>114</v>
      </c>
      <c r="C157" s="69" t="s">
        <v>66</v>
      </c>
      <c r="D157" s="89" t="s">
        <v>343</v>
      </c>
      <c r="E157" s="71"/>
      <c r="F157" s="72" t="s">
        <v>11</v>
      </c>
      <c r="G157" s="11"/>
    </row>
    <row r="158" spans="1:7" ht="75" x14ac:dyDescent="0.25">
      <c r="A158" s="87">
        <v>7</v>
      </c>
      <c r="B158" s="68" t="s">
        <v>103</v>
      </c>
      <c r="C158" s="69"/>
      <c r="D158" s="90" t="s">
        <v>344</v>
      </c>
      <c r="E158" s="71"/>
      <c r="F158" s="72" t="s">
        <v>11</v>
      </c>
      <c r="G158" s="11"/>
    </row>
    <row r="159" spans="1:7" x14ac:dyDescent="0.25">
      <c r="G159" s="1"/>
    </row>
    <row r="160" spans="1:7" x14ac:dyDescent="0.25">
      <c r="B160" s="78" t="s">
        <v>12</v>
      </c>
      <c r="C160" s="69">
        <v>1</v>
      </c>
      <c r="G160" s="1"/>
    </row>
    <row r="161" spans="1:7" x14ac:dyDescent="0.25">
      <c r="B161" s="78" t="s">
        <v>13</v>
      </c>
      <c r="C161" s="13"/>
      <c r="G161" s="1"/>
    </row>
    <row r="162" spans="1:7" x14ac:dyDescent="0.25">
      <c r="B162" s="78" t="s">
        <v>14</v>
      </c>
      <c r="C162" s="80">
        <f>ROUND(C160*C161,2)</f>
        <v>0</v>
      </c>
      <c r="G162" s="1"/>
    </row>
    <row r="163" spans="1:7" x14ac:dyDescent="0.25">
      <c r="B163" s="78" t="s">
        <v>15</v>
      </c>
      <c r="C163" s="80">
        <f>ROUND(C162*L8,2)</f>
        <v>0</v>
      </c>
      <c r="G163" s="1"/>
    </row>
    <row r="164" spans="1:7" x14ac:dyDescent="0.25">
      <c r="B164" s="81" t="s">
        <v>16</v>
      </c>
      <c r="C164" s="80">
        <f>ROUND(C162*(1+L8),2)</f>
        <v>0</v>
      </c>
      <c r="G164" s="1"/>
    </row>
    <row r="165" spans="1:7" x14ac:dyDescent="0.25">
      <c r="B165" s="84"/>
      <c r="C165" s="86"/>
      <c r="G165" s="1"/>
    </row>
    <row r="166" spans="1:7" x14ac:dyDescent="0.25">
      <c r="G166" s="1"/>
    </row>
    <row r="167" spans="1:7" x14ac:dyDescent="0.25">
      <c r="G167" s="1"/>
    </row>
    <row r="168" spans="1:7" ht="30" customHeight="1" x14ac:dyDescent="0.25">
      <c r="B168" s="57" t="s">
        <v>289</v>
      </c>
      <c r="G168" s="7" t="s">
        <v>20</v>
      </c>
    </row>
    <row r="169" spans="1:7" x14ac:dyDescent="0.25">
      <c r="A169" s="58" t="s">
        <v>4</v>
      </c>
      <c r="B169" s="58" t="s">
        <v>5</v>
      </c>
      <c r="C169" s="59" t="s">
        <v>6</v>
      </c>
      <c r="D169" s="60"/>
      <c r="E169" s="61" t="s">
        <v>7</v>
      </c>
      <c r="F169" s="62"/>
      <c r="G169" s="14" t="s">
        <v>21</v>
      </c>
    </row>
    <row r="170" spans="1:7" x14ac:dyDescent="0.25">
      <c r="A170" s="63"/>
      <c r="B170" s="63"/>
      <c r="C170" s="64"/>
      <c r="D170" s="58" t="s">
        <v>8</v>
      </c>
      <c r="E170" s="58" t="s">
        <v>9</v>
      </c>
      <c r="F170" s="59" t="s">
        <v>10</v>
      </c>
      <c r="G170" s="15"/>
    </row>
    <row r="171" spans="1:7" ht="40.5" customHeight="1" x14ac:dyDescent="0.25">
      <c r="A171" s="65"/>
      <c r="B171" s="65"/>
      <c r="C171" s="66"/>
      <c r="D171" s="65"/>
      <c r="E171" s="65"/>
      <c r="F171" s="66"/>
      <c r="G171" s="16"/>
    </row>
    <row r="172" spans="1:7" x14ac:dyDescent="0.25">
      <c r="A172" s="68">
        <v>1</v>
      </c>
      <c r="B172" s="68" t="s">
        <v>115</v>
      </c>
      <c r="C172" s="69"/>
      <c r="D172" s="70" t="s">
        <v>331</v>
      </c>
      <c r="E172" s="71"/>
      <c r="F172" s="72" t="s">
        <v>11</v>
      </c>
      <c r="G172" s="11"/>
    </row>
    <row r="173" spans="1:7" x14ac:dyDescent="0.25">
      <c r="A173" s="68">
        <v>2</v>
      </c>
      <c r="B173" s="68" t="s">
        <v>116</v>
      </c>
      <c r="C173" s="69" t="s">
        <v>66</v>
      </c>
      <c r="D173" s="69" t="s">
        <v>326</v>
      </c>
      <c r="E173" s="71"/>
      <c r="F173" s="72" t="s">
        <v>11</v>
      </c>
      <c r="G173" s="11"/>
    </row>
    <row r="174" spans="1:7" x14ac:dyDescent="0.25">
      <c r="A174" s="68">
        <v>3</v>
      </c>
      <c r="B174" s="68" t="s">
        <v>117</v>
      </c>
      <c r="C174" s="69"/>
      <c r="D174" s="69" t="s">
        <v>119</v>
      </c>
      <c r="E174" s="71"/>
      <c r="F174" s="72" t="s">
        <v>11</v>
      </c>
      <c r="G174" s="11"/>
    </row>
    <row r="175" spans="1:7" x14ac:dyDescent="0.25">
      <c r="A175" s="68">
        <v>4</v>
      </c>
      <c r="B175" s="68" t="s">
        <v>310</v>
      </c>
      <c r="C175" s="69" t="s">
        <v>105</v>
      </c>
      <c r="D175" s="69">
        <v>15</v>
      </c>
      <c r="E175" s="71"/>
      <c r="F175" s="72" t="s">
        <v>11</v>
      </c>
      <c r="G175" s="11"/>
    </row>
    <row r="176" spans="1:7" x14ac:dyDescent="0.25">
      <c r="A176" s="68">
        <v>5</v>
      </c>
      <c r="B176" s="68" t="s">
        <v>118</v>
      </c>
      <c r="C176" s="69"/>
      <c r="D176" s="70" t="s">
        <v>345</v>
      </c>
      <c r="E176" s="71"/>
      <c r="F176" s="72" t="s">
        <v>11</v>
      </c>
      <c r="G176" s="11"/>
    </row>
    <row r="177" spans="1:7" x14ac:dyDescent="0.25">
      <c r="G177" s="1"/>
    </row>
    <row r="178" spans="1:7" x14ac:dyDescent="0.25">
      <c r="A178" s="83"/>
      <c r="B178" s="78" t="s">
        <v>12</v>
      </c>
      <c r="C178" s="79">
        <v>3</v>
      </c>
      <c r="G178" s="1"/>
    </row>
    <row r="179" spans="1:7" x14ac:dyDescent="0.25">
      <c r="B179" s="78" t="s">
        <v>13</v>
      </c>
      <c r="C179" s="13"/>
      <c r="G179" s="1"/>
    </row>
    <row r="180" spans="1:7" x14ac:dyDescent="0.25">
      <c r="B180" s="78" t="s">
        <v>14</v>
      </c>
      <c r="C180" s="80">
        <f>ROUND(C178*C179,2)</f>
        <v>0</v>
      </c>
      <c r="G180" s="1"/>
    </row>
    <row r="181" spans="1:7" x14ac:dyDescent="0.25">
      <c r="B181" s="78" t="s">
        <v>15</v>
      </c>
      <c r="C181" s="80">
        <f>ROUND(C180*L8,2)</f>
        <v>0</v>
      </c>
      <c r="G181" s="1"/>
    </row>
    <row r="182" spans="1:7" x14ac:dyDescent="0.25">
      <c r="B182" s="81" t="s">
        <v>16</v>
      </c>
      <c r="C182" s="80">
        <f>ROUND(C180*(1+L8),2)</f>
        <v>0</v>
      </c>
      <c r="G182" s="1"/>
    </row>
    <row r="183" spans="1:7" x14ac:dyDescent="0.25">
      <c r="B183" s="84"/>
      <c r="C183" s="86"/>
      <c r="G183" s="1"/>
    </row>
    <row r="184" spans="1:7" x14ac:dyDescent="0.25">
      <c r="B184" s="84"/>
      <c r="G184" s="1"/>
    </row>
    <row r="185" spans="1:7" x14ac:dyDescent="0.25">
      <c r="B185" s="84"/>
      <c r="G185" s="1"/>
    </row>
    <row r="186" spans="1:7" ht="30" customHeight="1" x14ac:dyDescent="0.25">
      <c r="B186" s="57" t="s">
        <v>290</v>
      </c>
      <c r="G186" s="7" t="s">
        <v>20</v>
      </c>
    </row>
    <row r="187" spans="1:7" x14ac:dyDescent="0.25">
      <c r="A187" s="58" t="s">
        <v>4</v>
      </c>
      <c r="B187" s="58" t="s">
        <v>5</v>
      </c>
      <c r="C187" s="59" t="s">
        <v>6</v>
      </c>
      <c r="D187" s="60"/>
      <c r="E187" s="61" t="s">
        <v>7</v>
      </c>
      <c r="F187" s="62"/>
      <c r="G187" s="8" t="s">
        <v>21</v>
      </c>
    </row>
    <row r="188" spans="1:7" x14ac:dyDescent="0.25">
      <c r="A188" s="63"/>
      <c r="B188" s="63"/>
      <c r="C188" s="64"/>
      <c r="D188" s="58" t="s">
        <v>8</v>
      </c>
      <c r="E188" s="58" t="s">
        <v>9</v>
      </c>
      <c r="F188" s="59" t="s">
        <v>10</v>
      </c>
      <c r="G188" s="9"/>
    </row>
    <row r="189" spans="1:7" ht="29.25" customHeight="1" x14ac:dyDescent="0.25">
      <c r="A189" s="65"/>
      <c r="B189" s="65"/>
      <c r="C189" s="66"/>
      <c r="D189" s="65"/>
      <c r="E189" s="65"/>
      <c r="F189" s="66"/>
      <c r="G189" s="10"/>
    </row>
    <row r="190" spans="1:7" x14ac:dyDescent="0.25">
      <c r="A190" s="68">
        <v>1</v>
      </c>
      <c r="B190" s="68" t="s">
        <v>120</v>
      </c>
      <c r="C190" s="69" t="s">
        <v>111</v>
      </c>
      <c r="D190" s="69">
        <v>0.14000000000000001</v>
      </c>
      <c r="E190" s="71"/>
      <c r="F190" s="72" t="s">
        <v>11</v>
      </c>
      <c r="G190" s="11"/>
    </row>
    <row r="191" spans="1:7" x14ac:dyDescent="0.25">
      <c r="A191" s="68">
        <v>2</v>
      </c>
      <c r="B191" s="73" t="s">
        <v>121</v>
      </c>
      <c r="C191" s="74" t="s">
        <v>111</v>
      </c>
      <c r="D191" s="74">
        <v>0.2</v>
      </c>
      <c r="E191" s="75"/>
      <c r="F191" s="72" t="s">
        <v>11</v>
      </c>
      <c r="G191" s="12"/>
    </row>
    <row r="192" spans="1:7" x14ac:dyDescent="0.25">
      <c r="A192" s="68">
        <v>3</v>
      </c>
      <c r="B192" s="68" t="s">
        <v>122</v>
      </c>
      <c r="C192" s="69" t="s">
        <v>123</v>
      </c>
      <c r="D192" s="89">
        <v>6</v>
      </c>
      <c r="E192" s="71"/>
      <c r="F192" s="76" t="s">
        <v>11</v>
      </c>
      <c r="G192" s="11"/>
    </row>
    <row r="193" spans="1:7" x14ac:dyDescent="0.25">
      <c r="A193" s="68">
        <v>4</v>
      </c>
      <c r="B193" s="68" t="s">
        <v>125</v>
      </c>
      <c r="C193" s="91"/>
      <c r="D193" s="92"/>
      <c r="E193" s="71"/>
      <c r="F193" s="72" t="s">
        <v>11</v>
      </c>
      <c r="G193" s="11"/>
    </row>
    <row r="194" spans="1:7" x14ac:dyDescent="0.25">
      <c r="A194" s="68">
        <v>5</v>
      </c>
      <c r="B194" s="68" t="s">
        <v>126</v>
      </c>
      <c r="C194" s="69" t="s">
        <v>66</v>
      </c>
      <c r="D194" s="89" t="s">
        <v>327</v>
      </c>
      <c r="E194" s="71"/>
      <c r="F194" s="72" t="s">
        <v>11</v>
      </c>
      <c r="G194" s="11"/>
    </row>
    <row r="195" spans="1:7" x14ac:dyDescent="0.25">
      <c r="A195" s="68">
        <v>6</v>
      </c>
      <c r="B195" s="68" t="s">
        <v>127</v>
      </c>
      <c r="C195" s="69"/>
      <c r="D195" s="89" t="s">
        <v>128</v>
      </c>
      <c r="E195" s="71"/>
      <c r="F195" s="72" t="s">
        <v>11</v>
      </c>
      <c r="G195" s="11"/>
    </row>
    <row r="196" spans="1:7" x14ac:dyDescent="0.25">
      <c r="G196" s="1"/>
    </row>
    <row r="197" spans="1:7" x14ac:dyDescent="0.25">
      <c r="B197" s="78" t="s">
        <v>12</v>
      </c>
      <c r="C197" s="69">
        <v>2</v>
      </c>
      <c r="G197" s="1"/>
    </row>
    <row r="198" spans="1:7" x14ac:dyDescent="0.25">
      <c r="B198" s="78" t="s">
        <v>13</v>
      </c>
      <c r="C198" s="13"/>
      <c r="G198" s="1"/>
    </row>
    <row r="199" spans="1:7" x14ac:dyDescent="0.25">
      <c r="B199" s="78" t="s">
        <v>14</v>
      </c>
      <c r="C199" s="80">
        <f>ROUND(C197*C198,2)</f>
        <v>0</v>
      </c>
      <c r="G199" s="1"/>
    </row>
    <row r="200" spans="1:7" x14ac:dyDescent="0.25">
      <c r="B200" s="78" t="s">
        <v>15</v>
      </c>
      <c r="C200" s="80">
        <f>ROUND(C199*L8,2)</f>
        <v>0</v>
      </c>
      <c r="G200" s="1"/>
    </row>
    <row r="201" spans="1:7" x14ac:dyDescent="0.25">
      <c r="B201" s="81" t="s">
        <v>16</v>
      </c>
      <c r="C201" s="80">
        <f>ROUND(C199*(1+L8),2)</f>
        <v>0</v>
      </c>
      <c r="G201" s="1"/>
    </row>
    <row r="202" spans="1:7" x14ac:dyDescent="0.25">
      <c r="G202" s="1"/>
    </row>
    <row r="203" spans="1:7" x14ac:dyDescent="0.25">
      <c r="G203" s="1"/>
    </row>
    <row r="204" spans="1:7" x14ac:dyDescent="0.25">
      <c r="G204" s="1"/>
    </row>
    <row r="205" spans="1:7" ht="30" customHeight="1" x14ac:dyDescent="0.25">
      <c r="B205" s="57" t="s">
        <v>291</v>
      </c>
      <c r="G205" s="7" t="s">
        <v>20</v>
      </c>
    </row>
    <row r="206" spans="1:7" x14ac:dyDescent="0.25">
      <c r="A206" s="58" t="s">
        <v>4</v>
      </c>
      <c r="B206" s="58" t="s">
        <v>5</v>
      </c>
      <c r="C206" s="59" t="s">
        <v>6</v>
      </c>
      <c r="D206" s="60"/>
      <c r="E206" s="61" t="s">
        <v>7</v>
      </c>
      <c r="F206" s="62"/>
      <c r="G206" s="8" t="s">
        <v>21</v>
      </c>
    </row>
    <row r="207" spans="1:7" x14ac:dyDescent="0.25">
      <c r="A207" s="63"/>
      <c r="B207" s="63"/>
      <c r="C207" s="64"/>
      <c r="D207" s="58" t="s">
        <v>8</v>
      </c>
      <c r="E207" s="58" t="s">
        <v>9</v>
      </c>
      <c r="F207" s="59" t="s">
        <v>10</v>
      </c>
      <c r="G207" s="9"/>
    </row>
    <row r="208" spans="1:7" ht="29.25" customHeight="1" x14ac:dyDescent="0.25">
      <c r="A208" s="65"/>
      <c r="B208" s="65"/>
      <c r="C208" s="66"/>
      <c r="D208" s="65"/>
      <c r="E208" s="65"/>
      <c r="F208" s="66"/>
      <c r="G208" s="10"/>
    </row>
    <row r="209" spans="1:7" x14ac:dyDescent="0.25">
      <c r="A209" s="68">
        <v>1</v>
      </c>
      <c r="B209" s="68" t="s">
        <v>129</v>
      </c>
      <c r="C209" s="69" t="s">
        <v>130</v>
      </c>
      <c r="D209" s="69" t="s">
        <v>131</v>
      </c>
      <c r="E209" s="71"/>
      <c r="F209" s="72" t="s">
        <v>11</v>
      </c>
      <c r="G209" s="11"/>
    </row>
    <row r="210" spans="1:7" x14ac:dyDescent="0.25">
      <c r="A210" s="68">
        <v>2</v>
      </c>
      <c r="B210" s="68" t="s">
        <v>314</v>
      </c>
      <c r="C210" s="74"/>
      <c r="D210" s="85" t="s">
        <v>313</v>
      </c>
      <c r="E210" s="75"/>
      <c r="F210" s="72" t="s">
        <v>11</v>
      </c>
      <c r="G210" s="12"/>
    </row>
    <row r="211" spans="1:7" x14ac:dyDescent="0.25">
      <c r="A211" s="68">
        <v>3</v>
      </c>
      <c r="B211" s="68" t="s">
        <v>315</v>
      </c>
      <c r="C211" s="74"/>
      <c r="D211" s="85"/>
      <c r="E211" s="75"/>
      <c r="F211" s="72" t="s">
        <v>11</v>
      </c>
      <c r="G211" s="12"/>
    </row>
    <row r="212" spans="1:7" x14ac:dyDescent="0.25">
      <c r="A212" s="68">
        <v>4</v>
      </c>
      <c r="B212" s="68" t="s">
        <v>132</v>
      </c>
      <c r="C212" s="69"/>
      <c r="D212" s="69" t="s">
        <v>133</v>
      </c>
      <c r="E212" s="71"/>
      <c r="F212" s="76" t="s">
        <v>11</v>
      </c>
      <c r="G212" s="11"/>
    </row>
    <row r="213" spans="1:7" x14ac:dyDescent="0.25">
      <c r="A213" s="68">
        <v>5</v>
      </c>
      <c r="B213" s="68" t="s">
        <v>134</v>
      </c>
      <c r="C213" s="69"/>
      <c r="D213" s="69" t="s">
        <v>135</v>
      </c>
      <c r="E213" s="71"/>
      <c r="F213" s="72" t="s">
        <v>11</v>
      </c>
      <c r="G213" s="11"/>
    </row>
    <row r="214" spans="1:7" x14ac:dyDescent="0.25">
      <c r="A214" s="68">
        <v>6</v>
      </c>
      <c r="B214" s="68" t="s">
        <v>316</v>
      </c>
      <c r="C214" s="69" t="s">
        <v>35</v>
      </c>
      <c r="D214" s="69">
        <v>10</v>
      </c>
      <c r="E214" s="71"/>
      <c r="F214" s="76" t="s">
        <v>11</v>
      </c>
      <c r="G214" s="11"/>
    </row>
    <row r="215" spans="1:7" x14ac:dyDescent="0.25">
      <c r="A215" s="68">
        <v>7</v>
      </c>
      <c r="B215" s="68" t="s">
        <v>136</v>
      </c>
      <c r="C215" s="69"/>
      <c r="D215" s="69" t="s">
        <v>137</v>
      </c>
      <c r="E215" s="71"/>
      <c r="F215" s="72" t="s">
        <v>11</v>
      </c>
      <c r="G215" s="11"/>
    </row>
    <row r="216" spans="1:7" x14ac:dyDescent="0.25">
      <c r="A216" s="68">
        <v>8</v>
      </c>
      <c r="B216" s="93" t="s">
        <v>346</v>
      </c>
      <c r="C216" s="91"/>
      <c r="D216" s="91"/>
      <c r="E216" s="94"/>
      <c r="F216" s="72" t="s">
        <v>11</v>
      </c>
      <c r="G216" s="11"/>
    </row>
    <row r="217" spans="1:7" x14ac:dyDescent="0.25">
      <c r="G217" s="1"/>
    </row>
    <row r="218" spans="1:7" x14ac:dyDescent="0.25">
      <c r="B218" s="78" t="s">
        <v>12</v>
      </c>
      <c r="C218" s="69">
        <v>1</v>
      </c>
      <c r="G218" s="1"/>
    </row>
    <row r="219" spans="1:7" x14ac:dyDescent="0.25">
      <c r="B219" s="78" t="s">
        <v>13</v>
      </c>
      <c r="C219" s="13"/>
      <c r="G219" s="1"/>
    </row>
    <row r="220" spans="1:7" x14ac:dyDescent="0.25">
      <c r="B220" s="78" t="s">
        <v>14</v>
      </c>
      <c r="C220" s="80">
        <f>ROUND(C218*C219,2)</f>
        <v>0</v>
      </c>
      <c r="G220" s="1"/>
    </row>
    <row r="221" spans="1:7" x14ac:dyDescent="0.25">
      <c r="B221" s="78" t="s">
        <v>15</v>
      </c>
      <c r="C221" s="80">
        <f>ROUND(C220*L8,2)</f>
        <v>0</v>
      </c>
      <c r="G221" s="1"/>
    </row>
    <row r="222" spans="1:7" x14ac:dyDescent="0.25">
      <c r="B222" s="81" t="s">
        <v>16</v>
      </c>
      <c r="C222" s="80">
        <f>ROUND(C220*(1+L8),2)</f>
        <v>0</v>
      </c>
      <c r="G222" s="1"/>
    </row>
    <row r="223" spans="1:7" x14ac:dyDescent="0.25">
      <c r="G223" s="1"/>
    </row>
    <row r="224" spans="1:7" x14ac:dyDescent="0.25">
      <c r="G224" s="1"/>
    </row>
    <row r="225" spans="1:7" x14ac:dyDescent="0.25">
      <c r="G225" s="1"/>
    </row>
    <row r="226" spans="1:7" ht="30" customHeight="1" x14ac:dyDescent="0.25">
      <c r="B226" s="57" t="s">
        <v>292</v>
      </c>
      <c r="E226" s="36"/>
      <c r="G226" s="7" t="s">
        <v>20</v>
      </c>
    </row>
    <row r="227" spans="1:7" x14ac:dyDescent="0.25">
      <c r="A227" s="58" t="s">
        <v>4</v>
      </c>
      <c r="B227" s="58" t="s">
        <v>5</v>
      </c>
      <c r="C227" s="59" t="s">
        <v>6</v>
      </c>
      <c r="D227" s="60"/>
      <c r="E227" s="60" t="s">
        <v>7</v>
      </c>
      <c r="F227" s="62"/>
      <c r="G227" s="8" t="s">
        <v>21</v>
      </c>
    </row>
    <row r="228" spans="1:7" x14ac:dyDescent="0.25">
      <c r="A228" s="63"/>
      <c r="B228" s="63"/>
      <c r="C228" s="64"/>
      <c r="D228" s="58" t="s">
        <v>8</v>
      </c>
      <c r="E228" s="58" t="s">
        <v>9</v>
      </c>
      <c r="F228" s="59" t="s">
        <v>10</v>
      </c>
      <c r="G228" s="9"/>
    </row>
    <row r="229" spans="1:7" ht="29.25" customHeight="1" x14ac:dyDescent="0.25">
      <c r="A229" s="65"/>
      <c r="B229" s="65"/>
      <c r="C229" s="66"/>
      <c r="D229" s="65"/>
      <c r="E229" s="65"/>
      <c r="F229" s="66"/>
      <c r="G229" s="10"/>
    </row>
    <row r="230" spans="1:7" x14ac:dyDescent="0.25">
      <c r="A230" s="68">
        <v>1</v>
      </c>
      <c r="B230" s="68" t="s">
        <v>140</v>
      </c>
      <c r="C230" s="69"/>
      <c r="D230" s="69" t="s">
        <v>141</v>
      </c>
      <c r="E230" s="69"/>
      <c r="F230" s="72" t="s">
        <v>11</v>
      </c>
      <c r="G230" s="11"/>
    </row>
    <row r="231" spans="1:7" x14ac:dyDescent="0.25">
      <c r="A231" s="73">
        <v>2</v>
      </c>
      <c r="B231" s="73" t="s">
        <v>142</v>
      </c>
      <c r="C231" s="74" t="s">
        <v>51</v>
      </c>
      <c r="D231" s="74">
        <v>3</v>
      </c>
      <c r="E231" s="74"/>
      <c r="F231" s="72" t="s">
        <v>11</v>
      </c>
      <c r="G231" s="12"/>
    </row>
    <row r="232" spans="1:7" x14ac:dyDescent="0.25">
      <c r="A232" s="68">
        <v>3</v>
      </c>
      <c r="B232" s="68" t="s">
        <v>143</v>
      </c>
      <c r="C232" s="69"/>
      <c r="D232" s="70" t="s">
        <v>330</v>
      </c>
      <c r="E232" s="69"/>
      <c r="F232" s="76" t="s">
        <v>11</v>
      </c>
      <c r="G232" s="11"/>
    </row>
    <row r="233" spans="1:7" x14ac:dyDescent="0.25">
      <c r="A233" s="73">
        <v>4</v>
      </c>
      <c r="B233" s="68" t="s">
        <v>145</v>
      </c>
      <c r="C233" s="69" t="s">
        <v>144</v>
      </c>
      <c r="D233" s="69"/>
      <c r="E233" s="69">
        <v>100</v>
      </c>
      <c r="F233" s="72" t="s">
        <v>11</v>
      </c>
      <c r="G233" s="11"/>
    </row>
    <row r="234" spans="1:7" x14ac:dyDescent="0.25">
      <c r="A234" s="68">
        <v>5</v>
      </c>
      <c r="B234" s="68" t="s">
        <v>146</v>
      </c>
      <c r="C234" s="69" t="s">
        <v>147</v>
      </c>
      <c r="D234" s="69"/>
      <c r="E234" s="69">
        <v>10</v>
      </c>
      <c r="F234" s="72" t="s">
        <v>11</v>
      </c>
      <c r="G234" s="11"/>
    </row>
    <row r="235" spans="1:7" x14ac:dyDescent="0.25">
      <c r="A235" s="73">
        <v>6</v>
      </c>
      <c r="B235" s="68" t="s">
        <v>148</v>
      </c>
      <c r="C235" s="69" t="s">
        <v>149</v>
      </c>
      <c r="D235" s="69"/>
      <c r="E235" s="69">
        <v>1</v>
      </c>
      <c r="F235" s="76" t="s">
        <v>11</v>
      </c>
      <c r="G235" s="11"/>
    </row>
    <row r="236" spans="1:7" x14ac:dyDescent="0.25">
      <c r="A236" s="68">
        <v>7</v>
      </c>
      <c r="B236" s="68" t="s">
        <v>338</v>
      </c>
      <c r="C236" s="69" t="s">
        <v>106</v>
      </c>
      <c r="D236" s="91"/>
      <c r="E236" s="91"/>
      <c r="F236" s="72" t="s">
        <v>11</v>
      </c>
      <c r="G236" s="11"/>
    </row>
    <row r="237" spans="1:7" x14ac:dyDescent="0.25">
      <c r="E237" s="36"/>
      <c r="G237" s="1"/>
    </row>
    <row r="238" spans="1:7" x14ac:dyDescent="0.25">
      <c r="B238" s="78" t="s">
        <v>12</v>
      </c>
      <c r="C238" s="69">
        <v>1</v>
      </c>
      <c r="E238" s="36"/>
      <c r="G238" s="1"/>
    </row>
    <row r="239" spans="1:7" x14ac:dyDescent="0.25">
      <c r="B239" s="78" t="s">
        <v>13</v>
      </c>
      <c r="C239" s="13"/>
      <c r="E239" s="36"/>
      <c r="G239" s="1"/>
    </row>
    <row r="240" spans="1:7" x14ac:dyDescent="0.25">
      <c r="B240" s="78" t="s">
        <v>14</v>
      </c>
      <c r="C240" s="80">
        <f>ROUND(C238*C239,2)</f>
        <v>0</v>
      </c>
      <c r="E240" s="36"/>
      <c r="G240" s="1"/>
    </row>
    <row r="241" spans="1:7" x14ac:dyDescent="0.25">
      <c r="B241" s="78" t="s">
        <v>15</v>
      </c>
      <c r="C241" s="80">
        <f>ROUND(C240*L8,2)</f>
        <v>0</v>
      </c>
      <c r="E241" s="36"/>
      <c r="G241" s="1"/>
    </row>
    <row r="242" spans="1:7" x14ac:dyDescent="0.25">
      <c r="B242" s="81" t="s">
        <v>16</v>
      </c>
      <c r="C242" s="80">
        <f>ROUND(C240*(1+L8),2)</f>
        <v>0</v>
      </c>
      <c r="E242" s="36"/>
      <c r="G242" s="1"/>
    </row>
    <row r="243" spans="1:7" x14ac:dyDescent="0.25">
      <c r="E243" s="36"/>
      <c r="G243" s="1"/>
    </row>
    <row r="244" spans="1:7" x14ac:dyDescent="0.25">
      <c r="E244" s="36"/>
      <c r="G244" s="1"/>
    </row>
    <row r="245" spans="1:7" x14ac:dyDescent="0.25">
      <c r="E245" s="36"/>
      <c r="G245" s="1"/>
    </row>
    <row r="246" spans="1:7" ht="30" customHeight="1" x14ac:dyDescent="0.25">
      <c r="B246" s="57" t="s">
        <v>293</v>
      </c>
      <c r="E246" s="36"/>
      <c r="G246" s="7" t="s">
        <v>20</v>
      </c>
    </row>
    <row r="247" spans="1:7" x14ac:dyDescent="0.25">
      <c r="A247" s="58" t="s">
        <v>4</v>
      </c>
      <c r="B247" s="58" t="s">
        <v>5</v>
      </c>
      <c r="C247" s="59" t="s">
        <v>6</v>
      </c>
      <c r="D247" s="60"/>
      <c r="E247" s="60" t="s">
        <v>7</v>
      </c>
      <c r="F247" s="62"/>
      <c r="G247" s="8" t="s">
        <v>21</v>
      </c>
    </row>
    <row r="248" spans="1:7" x14ac:dyDescent="0.25">
      <c r="A248" s="63"/>
      <c r="B248" s="63"/>
      <c r="C248" s="64"/>
      <c r="D248" s="58" t="s">
        <v>8</v>
      </c>
      <c r="E248" s="58" t="s">
        <v>9</v>
      </c>
      <c r="F248" s="59" t="s">
        <v>10</v>
      </c>
      <c r="G248" s="9"/>
    </row>
    <row r="249" spans="1:7" ht="29.25" customHeight="1" x14ac:dyDescent="0.25">
      <c r="A249" s="65"/>
      <c r="B249" s="65"/>
      <c r="C249" s="66"/>
      <c r="D249" s="65"/>
      <c r="E249" s="65"/>
      <c r="F249" s="66"/>
      <c r="G249" s="10"/>
    </row>
    <row r="250" spans="1:7" x14ac:dyDescent="0.25">
      <c r="A250" s="68">
        <v>1</v>
      </c>
      <c r="B250" s="68" t="s">
        <v>97</v>
      </c>
      <c r="C250" s="69" t="s">
        <v>111</v>
      </c>
      <c r="D250" s="69">
        <v>0.14000000000000001</v>
      </c>
      <c r="E250" s="69"/>
      <c r="F250" s="72" t="s">
        <v>11</v>
      </c>
      <c r="G250" s="11"/>
    </row>
    <row r="251" spans="1:7" x14ac:dyDescent="0.25">
      <c r="A251" s="73">
        <v>2</v>
      </c>
      <c r="B251" s="73" t="s">
        <v>150</v>
      </c>
      <c r="C251" s="74" t="s">
        <v>35</v>
      </c>
      <c r="D251" s="74">
        <v>4.2</v>
      </c>
      <c r="E251" s="74"/>
      <c r="F251" s="72" t="s">
        <v>11</v>
      </c>
      <c r="G251" s="12"/>
    </row>
    <row r="252" spans="1:7" x14ac:dyDescent="0.25">
      <c r="A252" s="68">
        <v>3</v>
      </c>
      <c r="B252" s="68" t="s">
        <v>117</v>
      </c>
      <c r="C252" s="69"/>
      <c r="D252" s="69" t="s">
        <v>151</v>
      </c>
      <c r="E252" s="69"/>
      <c r="F252" s="76" t="s">
        <v>11</v>
      </c>
      <c r="G252" s="11"/>
    </row>
    <row r="253" spans="1:7" x14ac:dyDescent="0.25">
      <c r="A253" s="73">
        <v>4</v>
      </c>
      <c r="B253" s="68" t="s">
        <v>152</v>
      </c>
      <c r="C253" s="69" t="s">
        <v>153</v>
      </c>
      <c r="D253" s="69" t="s">
        <v>154</v>
      </c>
      <c r="E253" s="69"/>
      <c r="F253" s="72" t="s">
        <v>11</v>
      </c>
      <c r="G253" s="11"/>
    </row>
    <row r="254" spans="1:7" x14ac:dyDescent="0.25">
      <c r="A254" s="68">
        <v>5</v>
      </c>
      <c r="B254" s="68" t="s">
        <v>155</v>
      </c>
      <c r="C254" s="69" t="s">
        <v>106</v>
      </c>
      <c r="D254" s="69" t="s">
        <v>156</v>
      </c>
      <c r="E254" s="69"/>
      <c r="F254" s="72" t="s">
        <v>11</v>
      </c>
      <c r="G254" s="11"/>
    </row>
    <row r="255" spans="1:7" ht="45" x14ac:dyDescent="0.25">
      <c r="A255" s="73">
        <v>6</v>
      </c>
      <c r="B255" s="68" t="s">
        <v>157</v>
      </c>
      <c r="C255" s="69"/>
      <c r="D255" s="70" t="s">
        <v>158</v>
      </c>
      <c r="E255" s="69"/>
      <c r="F255" s="72" t="s">
        <v>11</v>
      </c>
      <c r="G255" s="11"/>
    </row>
    <row r="256" spans="1:7" ht="16.350000000000001" customHeight="1" x14ac:dyDescent="0.25">
      <c r="A256" s="68">
        <v>7</v>
      </c>
      <c r="B256" s="68" t="s">
        <v>159</v>
      </c>
      <c r="C256" s="69"/>
      <c r="D256" s="90" t="s">
        <v>317</v>
      </c>
      <c r="E256" s="69"/>
      <c r="F256" s="72" t="s">
        <v>11</v>
      </c>
      <c r="G256" s="11"/>
    </row>
    <row r="257" spans="1:7" x14ac:dyDescent="0.25">
      <c r="E257" s="36"/>
      <c r="G257" s="1"/>
    </row>
    <row r="258" spans="1:7" x14ac:dyDescent="0.25">
      <c r="B258" s="78" t="s">
        <v>12</v>
      </c>
      <c r="C258" s="69">
        <v>1</v>
      </c>
      <c r="E258" s="36"/>
      <c r="G258" s="1"/>
    </row>
    <row r="259" spans="1:7" x14ac:dyDescent="0.25">
      <c r="B259" s="78" t="s">
        <v>13</v>
      </c>
      <c r="C259" s="13"/>
      <c r="E259" s="36"/>
      <c r="G259" s="1"/>
    </row>
    <row r="260" spans="1:7" x14ac:dyDescent="0.25">
      <c r="B260" s="78" t="s">
        <v>14</v>
      </c>
      <c r="C260" s="80">
        <f>ROUND(C258*C259,2)</f>
        <v>0</v>
      </c>
      <c r="E260" s="36"/>
      <c r="G260" s="1"/>
    </row>
    <row r="261" spans="1:7" x14ac:dyDescent="0.25">
      <c r="B261" s="78" t="s">
        <v>15</v>
      </c>
      <c r="C261" s="80">
        <f>ROUND(C260*L8,2)</f>
        <v>0</v>
      </c>
      <c r="E261" s="36"/>
      <c r="G261" s="1"/>
    </row>
    <row r="262" spans="1:7" x14ac:dyDescent="0.25">
      <c r="B262" s="81" t="s">
        <v>16</v>
      </c>
      <c r="C262" s="80">
        <f>ROUND(C260*(1+L8),2)</f>
        <v>0</v>
      </c>
      <c r="E262" s="36"/>
      <c r="G262" s="1"/>
    </row>
    <row r="263" spans="1:7" x14ac:dyDescent="0.25">
      <c r="E263" s="36"/>
      <c r="G263" s="1"/>
    </row>
    <row r="264" spans="1:7" x14ac:dyDescent="0.25">
      <c r="E264" s="36"/>
      <c r="G264" s="1"/>
    </row>
    <row r="265" spans="1:7" x14ac:dyDescent="0.25">
      <c r="E265" s="36"/>
      <c r="G265" s="1"/>
    </row>
    <row r="266" spans="1:7" ht="30" customHeight="1" x14ac:dyDescent="0.25">
      <c r="B266" s="57" t="s">
        <v>294</v>
      </c>
      <c r="E266" s="36"/>
      <c r="G266" s="7" t="s">
        <v>20</v>
      </c>
    </row>
    <row r="267" spans="1:7" x14ac:dyDescent="0.25">
      <c r="A267" s="58" t="s">
        <v>4</v>
      </c>
      <c r="B267" s="58" t="s">
        <v>5</v>
      </c>
      <c r="C267" s="59" t="s">
        <v>6</v>
      </c>
      <c r="D267" s="60"/>
      <c r="E267" s="60" t="s">
        <v>7</v>
      </c>
      <c r="F267" s="62"/>
      <c r="G267" s="8" t="s">
        <v>21</v>
      </c>
    </row>
    <row r="268" spans="1:7" x14ac:dyDescent="0.25">
      <c r="A268" s="63"/>
      <c r="B268" s="63"/>
      <c r="C268" s="64"/>
      <c r="D268" s="58" t="s">
        <v>8</v>
      </c>
      <c r="E268" s="58" t="s">
        <v>9</v>
      </c>
      <c r="F268" s="59" t="s">
        <v>10</v>
      </c>
      <c r="G268" s="9"/>
    </row>
    <row r="269" spans="1:7" ht="29.25" customHeight="1" x14ac:dyDescent="0.25">
      <c r="A269" s="65"/>
      <c r="B269" s="65"/>
      <c r="C269" s="66"/>
      <c r="D269" s="65"/>
      <c r="E269" s="65"/>
      <c r="F269" s="66"/>
      <c r="G269" s="10"/>
    </row>
    <row r="270" spans="1:7" x14ac:dyDescent="0.25">
      <c r="A270" s="68">
        <v>1</v>
      </c>
      <c r="B270" s="68" t="s">
        <v>160</v>
      </c>
      <c r="C270" s="69" t="s">
        <v>161</v>
      </c>
      <c r="D270" s="89">
        <v>200</v>
      </c>
      <c r="E270" s="69"/>
      <c r="F270" s="72" t="s">
        <v>11</v>
      </c>
      <c r="G270" s="11"/>
    </row>
    <row r="271" spans="1:7" x14ac:dyDescent="0.25">
      <c r="A271" s="68">
        <v>2</v>
      </c>
      <c r="B271" s="68" t="s">
        <v>162</v>
      </c>
      <c r="C271" s="69" t="s">
        <v>163</v>
      </c>
      <c r="D271" s="69">
        <v>2</v>
      </c>
      <c r="E271" s="69"/>
      <c r="F271" s="72" t="s">
        <v>11</v>
      </c>
      <c r="G271" s="11"/>
    </row>
    <row r="272" spans="1:7" x14ac:dyDescent="0.25">
      <c r="A272" s="68">
        <v>3</v>
      </c>
      <c r="B272" s="68" t="s">
        <v>164</v>
      </c>
      <c r="C272" s="69" t="s">
        <v>51</v>
      </c>
      <c r="D272" s="69">
        <v>4</v>
      </c>
      <c r="E272" s="69"/>
      <c r="F272" s="72" t="s">
        <v>11</v>
      </c>
      <c r="G272" s="11"/>
    </row>
    <row r="273" spans="1:7" x14ac:dyDescent="0.25">
      <c r="A273" s="68">
        <v>4</v>
      </c>
      <c r="B273" s="73" t="s">
        <v>165</v>
      </c>
      <c r="C273" s="74" t="s">
        <v>35</v>
      </c>
      <c r="D273" s="74">
        <v>7.7</v>
      </c>
      <c r="E273" s="74"/>
      <c r="F273" s="72" t="s">
        <v>11</v>
      </c>
      <c r="G273" s="12"/>
    </row>
    <row r="274" spans="1:7" x14ac:dyDescent="0.25">
      <c r="A274" s="68">
        <v>5</v>
      </c>
      <c r="B274" s="73" t="s">
        <v>166</v>
      </c>
      <c r="C274" s="74"/>
      <c r="D274" s="74" t="s">
        <v>167</v>
      </c>
      <c r="E274" s="74"/>
      <c r="F274" s="72" t="s">
        <v>11</v>
      </c>
      <c r="G274" s="12"/>
    </row>
    <row r="275" spans="1:7" x14ac:dyDescent="0.25">
      <c r="E275" s="36"/>
      <c r="G275" s="1"/>
    </row>
    <row r="276" spans="1:7" x14ac:dyDescent="0.25">
      <c r="B276" s="78" t="s">
        <v>12</v>
      </c>
      <c r="C276" s="69">
        <v>1</v>
      </c>
      <c r="E276" s="36"/>
      <c r="G276" s="1"/>
    </row>
    <row r="277" spans="1:7" x14ac:dyDescent="0.25">
      <c r="B277" s="78" t="s">
        <v>13</v>
      </c>
      <c r="C277" s="13"/>
      <c r="E277" s="36"/>
      <c r="G277" s="1"/>
    </row>
    <row r="278" spans="1:7" x14ac:dyDescent="0.25">
      <c r="B278" s="78" t="s">
        <v>14</v>
      </c>
      <c r="C278" s="80">
        <f>ROUND(C276*C277,2)</f>
        <v>0</v>
      </c>
      <c r="E278" s="36"/>
      <c r="G278" s="1"/>
    </row>
    <row r="279" spans="1:7" x14ac:dyDescent="0.25">
      <c r="B279" s="78" t="s">
        <v>15</v>
      </c>
      <c r="C279" s="80">
        <f>ROUND(C278*L8,2)</f>
        <v>0</v>
      </c>
      <c r="E279" s="36"/>
      <c r="G279" s="1"/>
    </row>
    <row r="280" spans="1:7" x14ac:dyDescent="0.25">
      <c r="B280" s="81" t="s">
        <v>16</v>
      </c>
      <c r="C280" s="80">
        <f>ROUND(C278*(1+L8),2)</f>
        <v>0</v>
      </c>
      <c r="E280" s="36"/>
      <c r="G280" s="1"/>
    </row>
    <row r="281" spans="1:7" x14ac:dyDescent="0.25">
      <c r="E281" s="36"/>
      <c r="G281" s="1"/>
    </row>
    <row r="282" spans="1:7" x14ac:dyDescent="0.25">
      <c r="E282" s="36"/>
      <c r="G282" s="1"/>
    </row>
    <row r="283" spans="1:7" x14ac:dyDescent="0.25">
      <c r="E283" s="36"/>
      <c r="G283" s="1"/>
    </row>
    <row r="284" spans="1:7" ht="30" customHeight="1" x14ac:dyDescent="0.25">
      <c r="B284" s="57" t="s">
        <v>295</v>
      </c>
      <c r="E284" s="36"/>
      <c r="G284" s="7" t="s">
        <v>20</v>
      </c>
    </row>
    <row r="285" spans="1:7" x14ac:dyDescent="0.25">
      <c r="A285" s="58" t="s">
        <v>4</v>
      </c>
      <c r="B285" s="58" t="s">
        <v>5</v>
      </c>
      <c r="C285" s="59" t="s">
        <v>6</v>
      </c>
      <c r="D285" s="60"/>
      <c r="E285" s="60" t="s">
        <v>7</v>
      </c>
      <c r="F285" s="62"/>
      <c r="G285" s="8" t="s">
        <v>21</v>
      </c>
    </row>
    <row r="286" spans="1:7" x14ac:dyDescent="0.25">
      <c r="A286" s="63"/>
      <c r="B286" s="63"/>
      <c r="C286" s="64"/>
      <c r="D286" s="58" t="s">
        <v>8</v>
      </c>
      <c r="E286" s="58" t="s">
        <v>9</v>
      </c>
      <c r="F286" s="59" t="s">
        <v>10</v>
      </c>
      <c r="G286" s="9"/>
    </row>
    <row r="287" spans="1:7" ht="29.25" customHeight="1" x14ac:dyDescent="0.25">
      <c r="A287" s="65"/>
      <c r="B287" s="65"/>
      <c r="C287" s="66"/>
      <c r="D287" s="65"/>
      <c r="E287" s="65"/>
      <c r="F287" s="66"/>
      <c r="G287" s="10"/>
    </row>
    <row r="288" spans="1:7" x14ac:dyDescent="0.25">
      <c r="A288" s="68">
        <v>1</v>
      </c>
      <c r="B288" s="68" t="s">
        <v>168</v>
      </c>
      <c r="C288" s="69" t="s">
        <v>106</v>
      </c>
      <c r="D288" s="69">
        <v>230</v>
      </c>
      <c r="E288" s="69"/>
      <c r="F288" s="72" t="s">
        <v>11</v>
      </c>
      <c r="G288" s="11"/>
    </row>
    <row r="289" spans="1:7" x14ac:dyDescent="0.25">
      <c r="A289" s="73">
        <v>2</v>
      </c>
      <c r="B289" s="73" t="s">
        <v>169</v>
      </c>
      <c r="C289" s="74" t="s">
        <v>111</v>
      </c>
      <c r="D289" s="89">
        <v>1.2</v>
      </c>
      <c r="E289" s="74"/>
      <c r="F289" s="72" t="s">
        <v>11</v>
      </c>
      <c r="G289" s="12"/>
    </row>
    <row r="290" spans="1:7" x14ac:dyDescent="0.25">
      <c r="A290" s="68">
        <v>3</v>
      </c>
      <c r="B290" s="68" t="s">
        <v>170</v>
      </c>
      <c r="C290" s="69" t="s">
        <v>105</v>
      </c>
      <c r="D290" s="95">
        <v>75</v>
      </c>
      <c r="E290" s="69"/>
      <c r="F290" s="76" t="s">
        <v>11</v>
      </c>
      <c r="G290" s="11"/>
    </row>
    <row r="291" spans="1:7" x14ac:dyDescent="0.25">
      <c r="A291" s="73">
        <v>4</v>
      </c>
      <c r="B291" s="68" t="s">
        <v>171</v>
      </c>
      <c r="C291" s="69" t="s">
        <v>174</v>
      </c>
      <c r="D291" s="89" t="s">
        <v>318</v>
      </c>
      <c r="E291" s="69"/>
      <c r="F291" s="72" t="s">
        <v>11</v>
      </c>
      <c r="G291" s="11"/>
    </row>
    <row r="292" spans="1:7" x14ac:dyDescent="0.25">
      <c r="A292" s="68">
        <v>5</v>
      </c>
      <c r="B292" s="68" t="s">
        <v>172</v>
      </c>
      <c r="C292" s="69" t="s">
        <v>174</v>
      </c>
      <c r="D292" s="89" t="s">
        <v>319</v>
      </c>
      <c r="E292" s="69"/>
      <c r="F292" s="72" t="s">
        <v>11</v>
      </c>
      <c r="G292" s="11"/>
    </row>
    <row r="293" spans="1:7" x14ac:dyDescent="0.25">
      <c r="A293" s="73">
        <v>6</v>
      </c>
      <c r="B293" s="96" t="s">
        <v>173</v>
      </c>
      <c r="C293" s="69" t="s">
        <v>66</v>
      </c>
      <c r="D293" s="69" t="s">
        <v>328</v>
      </c>
      <c r="E293" s="69"/>
      <c r="F293" s="72" t="s">
        <v>11</v>
      </c>
      <c r="G293" s="11"/>
    </row>
    <row r="294" spans="1:7" ht="75" x14ac:dyDescent="0.25">
      <c r="A294" s="68">
        <v>7</v>
      </c>
      <c r="B294" s="68" t="s">
        <v>127</v>
      </c>
      <c r="C294" s="69"/>
      <c r="D294" s="97" t="s">
        <v>320</v>
      </c>
      <c r="E294" s="69"/>
      <c r="F294" s="72" t="s">
        <v>11</v>
      </c>
      <c r="G294" s="11"/>
    </row>
    <row r="295" spans="1:7" x14ac:dyDescent="0.25">
      <c r="E295" s="36"/>
      <c r="G295" s="1"/>
    </row>
    <row r="296" spans="1:7" x14ac:dyDescent="0.25">
      <c r="B296" s="78" t="s">
        <v>12</v>
      </c>
      <c r="C296" s="69">
        <v>1</v>
      </c>
      <c r="E296" s="36"/>
      <c r="G296" s="1"/>
    </row>
    <row r="297" spans="1:7" x14ac:dyDescent="0.25">
      <c r="B297" s="78" t="s">
        <v>13</v>
      </c>
      <c r="C297" s="13"/>
      <c r="E297" s="36"/>
      <c r="G297" s="1"/>
    </row>
    <row r="298" spans="1:7" x14ac:dyDescent="0.25">
      <c r="B298" s="78" t="s">
        <v>14</v>
      </c>
      <c r="C298" s="80">
        <f>ROUND(C296*C297,2)</f>
        <v>0</v>
      </c>
      <c r="E298" s="36"/>
      <c r="G298" s="1"/>
    </row>
    <row r="299" spans="1:7" x14ac:dyDescent="0.25">
      <c r="B299" s="78" t="s">
        <v>15</v>
      </c>
      <c r="C299" s="80">
        <f>ROUND(C298*L8,2)</f>
        <v>0</v>
      </c>
      <c r="E299" s="36"/>
      <c r="G299" s="1"/>
    </row>
    <row r="300" spans="1:7" x14ac:dyDescent="0.25">
      <c r="B300" s="81" t="s">
        <v>16</v>
      </c>
      <c r="C300" s="80">
        <f>ROUND(C298*(1+L8),2)</f>
        <v>0</v>
      </c>
      <c r="E300" s="36"/>
      <c r="G300" s="1"/>
    </row>
    <row r="301" spans="1:7" x14ac:dyDescent="0.25">
      <c r="G301" s="1"/>
    </row>
    <row r="302" spans="1:7" ht="30" customHeight="1" x14ac:dyDescent="0.25">
      <c r="B302" s="57" t="s">
        <v>296</v>
      </c>
      <c r="G302" s="7" t="s">
        <v>20</v>
      </c>
    </row>
    <row r="303" spans="1:7" x14ac:dyDescent="0.25">
      <c r="A303" s="58" t="s">
        <v>4</v>
      </c>
      <c r="B303" s="58" t="s">
        <v>5</v>
      </c>
      <c r="C303" s="59" t="s">
        <v>6</v>
      </c>
      <c r="D303" s="60"/>
      <c r="E303" s="61" t="s">
        <v>7</v>
      </c>
      <c r="F303" s="62"/>
      <c r="G303" s="8" t="s">
        <v>21</v>
      </c>
    </row>
    <row r="304" spans="1:7" x14ac:dyDescent="0.25">
      <c r="A304" s="63"/>
      <c r="B304" s="63"/>
      <c r="C304" s="64"/>
      <c r="D304" s="58" t="s">
        <v>8</v>
      </c>
      <c r="E304" s="58" t="s">
        <v>9</v>
      </c>
      <c r="F304" s="59" t="s">
        <v>10</v>
      </c>
      <c r="G304" s="9"/>
    </row>
    <row r="305" spans="1:7" ht="29.25" customHeight="1" x14ac:dyDescent="0.25">
      <c r="A305" s="65"/>
      <c r="B305" s="65"/>
      <c r="C305" s="66"/>
      <c r="D305" s="65"/>
      <c r="E305" s="65"/>
      <c r="F305" s="66"/>
      <c r="G305" s="10"/>
    </row>
    <row r="306" spans="1:7" x14ac:dyDescent="0.25">
      <c r="A306" s="68">
        <v>1</v>
      </c>
      <c r="B306" s="68" t="s">
        <v>97</v>
      </c>
      <c r="C306" s="69" t="s">
        <v>111</v>
      </c>
      <c r="D306" s="69">
        <v>3.3</v>
      </c>
      <c r="E306" s="71"/>
      <c r="F306" s="72" t="s">
        <v>11</v>
      </c>
      <c r="G306" s="11"/>
    </row>
    <row r="307" spans="1:7" x14ac:dyDescent="0.25">
      <c r="A307" s="73">
        <v>2</v>
      </c>
      <c r="B307" s="73" t="s">
        <v>175</v>
      </c>
      <c r="C307" s="74" t="s">
        <v>176</v>
      </c>
      <c r="D307" s="74">
        <v>33</v>
      </c>
      <c r="E307" s="75"/>
      <c r="F307" s="72" t="s">
        <v>11</v>
      </c>
      <c r="G307" s="12"/>
    </row>
    <row r="308" spans="1:7" x14ac:dyDescent="0.25">
      <c r="A308" s="68">
        <v>3</v>
      </c>
      <c r="B308" s="68" t="s">
        <v>177</v>
      </c>
      <c r="C308" s="69"/>
      <c r="D308" s="69" t="s">
        <v>178</v>
      </c>
      <c r="E308" s="71"/>
      <c r="F308" s="76" t="s">
        <v>11</v>
      </c>
      <c r="G308" s="11"/>
    </row>
    <row r="309" spans="1:7" x14ac:dyDescent="0.25">
      <c r="A309" s="73">
        <v>4</v>
      </c>
      <c r="B309" s="68" t="s">
        <v>179</v>
      </c>
      <c r="C309" s="69" t="s">
        <v>180</v>
      </c>
      <c r="D309" s="69"/>
      <c r="E309" s="71">
        <v>22</v>
      </c>
      <c r="F309" s="72" t="s">
        <v>11</v>
      </c>
      <c r="G309" s="11"/>
    </row>
    <row r="310" spans="1:7" ht="60" x14ac:dyDescent="0.25">
      <c r="A310" s="68">
        <v>5</v>
      </c>
      <c r="B310" s="68" t="s">
        <v>89</v>
      </c>
      <c r="C310" s="69"/>
      <c r="D310" s="70" t="s">
        <v>181</v>
      </c>
      <c r="E310" s="71"/>
      <c r="F310" s="72" t="s">
        <v>11</v>
      </c>
      <c r="G310" s="11"/>
    </row>
    <row r="311" spans="1:7" x14ac:dyDescent="0.25">
      <c r="G311" s="1"/>
    </row>
    <row r="312" spans="1:7" x14ac:dyDescent="0.25">
      <c r="B312" s="78" t="s">
        <v>12</v>
      </c>
      <c r="C312" s="69">
        <v>1</v>
      </c>
      <c r="G312" s="1"/>
    </row>
    <row r="313" spans="1:7" x14ac:dyDescent="0.25">
      <c r="B313" s="78" t="s">
        <v>13</v>
      </c>
      <c r="C313" s="13"/>
      <c r="G313" s="1"/>
    </row>
    <row r="314" spans="1:7" x14ac:dyDescent="0.25">
      <c r="B314" s="78" t="s">
        <v>14</v>
      </c>
      <c r="C314" s="80">
        <f>ROUND(C312*C313,2)</f>
        <v>0</v>
      </c>
      <c r="G314" s="1"/>
    </row>
    <row r="315" spans="1:7" x14ac:dyDescent="0.25">
      <c r="B315" s="78" t="s">
        <v>15</v>
      </c>
      <c r="C315" s="80">
        <f>ROUND(C314*L8,2)</f>
        <v>0</v>
      </c>
      <c r="G315" s="1"/>
    </row>
    <row r="316" spans="1:7" x14ac:dyDescent="0.25">
      <c r="B316" s="81" t="s">
        <v>16</v>
      </c>
      <c r="C316" s="80">
        <f>ROUND(C314*(1+L8),2)</f>
        <v>0</v>
      </c>
      <c r="G316" s="1"/>
    </row>
    <row r="317" spans="1:7" x14ac:dyDescent="0.25">
      <c r="G317" s="1"/>
    </row>
    <row r="318" spans="1:7" x14ac:dyDescent="0.25">
      <c r="G318" s="1"/>
    </row>
    <row r="319" spans="1:7" x14ac:dyDescent="0.25">
      <c r="G319" s="1"/>
    </row>
    <row r="320" spans="1:7" ht="30" customHeight="1" x14ac:dyDescent="0.25">
      <c r="B320" s="57" t="s">
        <v>297</v>
      </c>
      <c r="G320" s="7" t="s">
        <v>20</v>
      </c>
    </row>
    <row r="321" spans="1:7" x14ac:dyDescent="0.25">
      <c r="A321" s="58" t="s">
        <v>4</v>
      </c>
      <c r="B321" s="58" t="s">
        <v>5</v>
      </c>
      <c r="C321" s="59" t="s">
        <v>6</v>
      </c>
      <c r="D321" s="60"/>
      <c r="E321" s="61" t="s">
        <v>7</v>
      </c>
      <c r="F321" s="62"/>
      <c r="G321" s="8" t="s">
        <v>21</v>
      </c>
    </row>
    <row r="322" spans="1:7" x14ac:dyDescent="0.25">
      <c r="A322" s="63"/>
      <c r="B322" s="63"/>
      <c r="C322" s="64"/>
      <c r="D322" s="58" t="s">
        <v>8</v>
      </c>
      <c r="E322" s="58" t="s">
        <v>9</v>
      </c>
      <c r="F322" s="59" t="s">
        <v>10</v>
      </c>
      <c r="G322" s="9"/>
    </row>
    <row r="323" spans="1:7" ht="29.25" customHeight="1" x14ac:dyDescent="0.25">
      <c r="A323" s="65"/>
      <c r="B323" s="65"/>
      <c r="C323" s="66"/>
      <c r="D323" s="65"/>
      <c r="E323" s="65"/>
      <c r="F323" s="66"/>
      <c r="G323" s="10"/>
    </row>
    <row r="324" spans="1:7" ht="78" customHeight="1" x14ac:dyDescent="0.25">
      <c r="A324" s="68">
        <v>1</v>
      </c>
      <c r="B324" s="68" t="s">
        <v>89</v>
      </c>
      <c r="C324" s="69"/>
      <c r="D324" s="70" t="s">
        <v>363</v>
      </c>
      <c r="E324" s="71"/>
      <c r="F324" s="72" t="s">
        <v>11</v>
      </c>
      <c r="G324" s="11"/>
    </row>
    <row r="325" spans="1:7" x14ac:dyDescent="0.25">
      <c r="A325" s="68">
        <v>2</v>
      </c>
      <c r="B325" s="68" t="s">
        <v>145</v>
      </c>
      <c r="C325" s="69" t="s">
        <v>106</v>
      </c>
      <c r="D325" s="69">
        <v>230</v>
      </c>
      <c r="E325" s="71">
        <v>230</v>
      </c>
      <c r="F325" s="72" t="s">
        <v>11</v>
      </c>
      <c r="G325" s="11"/>
    </row>
    <row r="326" spans="1:7" x14ac:dyDescent="0.25">
      <c r="A326" s="73">
        <v>3</v>
      </c>
      <c r="B326" s="68" t="s">
        <v>97</v>
      </c>
      <c r="C326" s="69" t="s">
        <v>111</v>
      </c>
      <c r="D326" s="69">
        <v>6</v>
      </c>
      <c r="E326" s="71"/>
      <c r="F326" s="72" t="s">
        <v>11</v>
      </c>
      <c r="G326" s="11"/>
    </row>
    <row r="327" spans="1:7" x14ac:dyDescent="0.25">
      <c r="A327" s="73">
        <v>4</v>
      </c>
      <c r="B327" s="68" t="s">
        <v>321</v>
      </c>
      <c r="C327" s="69" t="s">
        <v>322</v>
      </c>
      <c r="D327" s="69" t="s">
        <v>178</v>
      </c>
      <c r="E327" s="71"/>
      <c r="F327" s="72" t="s">
        <v>11</v>
      </c>
      <c r="G327" s="11"/>
    </row>
    <row r="328" spans="1:7" x14ac:dyDescent="0.25">
      <c r="A328" s="68">
        <v>5</v>
      </c>
      <c r="B328" s="68" t="s">
        <v>182</v>
      </c>
      <c r="C328" s="69" t="s">
        <v>123</v>
      </c>
      <c r="D328" s="89">
        <v>200</v>
      </c>
      <c r="E328" s="71"/>
      <c r="F328" s="72" t="s">
        <v>11</v>
      </c>
      <c r="G328" s="11"/>
    </row>
    <row r="329" spans="1:7" x14ac:dyDescent="0.25">
      <c r="G329" s="1"/>
    </row>
    <row r="330" spans="1:7" x14ac:dyDescent="0.25">
      <c r="B330" s="78" t="s">
        <v>12</v>
      </c>
      <c r="C330" s="69">
        <v>1</v>
      </c>
      <c r="G330" s="1"/>
    </row>
    <row r="331" spans="1:7" x14ac:dyDescent="0.25">
      <c r="B331" s="78" t="s">
        <v>13</v>
      </c>
      <c r="C331" s="13"/>
      <c r="G331" s="1"/>
    </row>
    <row r="332" spans="1:7" x14ac:dyDescent="0.25">
      <c r="B332" s="78" t="s">
        <v>14</v>
      </c>
      <c r="C332" s="80">
        <f>ROUND(C330*C331,2)</f>
        <v>0</v>
      </c>
      <c r="G332" s="1"/>
    </row>
    <row r="333" spans="1:7" x14ac:dyDescent="0.25">
      <c r="B333" s="78" t="s">
        <v>15</v>
      </c>
      <c r="C333" s="80">
        <f>ROUND(C332*L8,2)</f>
        <v>0</v>
      </c>
      <c r="G333" s="1"/>
    </row>
    <row r="334" spans="1:7" x14ac:dyDescent="0.25">
      <c r="B334" s="81" t="s">
        <v>16</v>
      </c>
      <c r="C334" s="80">
        <f>ROUND(C332*(1+L8),2)</f>
        <v>0</v>
      </c>
      <c r="G334" s="1"/>
    </row>
    <row r="335" spans="1:7" x14ac:dyDescent="0.25">
      <c r="G335" s="1"/>
    </row>
    <row r="336" spans="1:7" x14ac:dyDescent="0.25">
      <c r="G336" s="1"/>
    </row>
    <row r="337" spans="1:7" x14ac:dyDescent="0.25">
      <c r="G337" s="1"/>
    </row>
    <row r="338" spans="1:7" ht="30" customHeight="1" x14ac:dyDescent="0.25">
      <c r="B338" s="57" t="s">
        <v>298</v>
      </c>
      <c r="G338" s="7" t="s">
        <v>20</v>
      </c>
    </row>
    <row r="339" spans="1:7" x14ac:dyDescent="0.25">
      <c r="A339" s="58" t="s">
        <v>4</v>
      </c>
      <c r="B339" s="58" t="s">
        <v>5</v>
      </c>
      <c r="C339" s="59" t="s">
        <v>6</v>
      </c>
      <c r="D339" s="60"/>
      <c r="E339" s="61" t="s">
        <v>7</v>
      </c>
      <c r="F339" s="62"/>
      <c r="G339" s="8" t="s">
        <v>21</v>
      </c>
    </row>
    <row r="340" spans="1:7" x14ac:dyDescent="0.25">
      <c r="A340" s="63"/>
      <c r="B340" s="63"/>
      <c r="C340" s="64"/>
      <c r="D340" s="58" t="s">
        <v>8</v>
      </c>
      <c r="E340" s="58" t="s">
        <v>9</v>
      </c>
      <c r="F340" s="59" t="s">
        <v>10</v>
      </c>
      <c r="G340" s="9"/>
    </row>
    <row r="341" spans="1:7" ht="29.25" customHeight="1" x14ac:dyDescent="0.25">
      <c r="A341" s="65"/>
      <c r="B341" s="65"/>
      <c r="C341" s="66"/>
      <c r="D341" s="65"/>
      <c r="E341" s="65"/>
      <c r="F341" s="66"/>
      <c r="G341" s="10"/>
    </row>
    <row r="342" spans="1:7" x14ac:dyDescent="0.25">
      <c r="A342" s="68">
        <v>1</v>
      </c>
      <c r="B342" s="68" t="s">
        <v>183</v>
      </c>
      <c r="C342" s="69"/>
      <c r="D342" s="69" t="s">
        <v>184</v>
      </c>
      <c r="E342" s="71"/>
      <c r="F342" s="72" t="s">
        <v>11</v>
      </c>
      <c r="G342" s="11"/>
    </row>
    <row r="343" spans="1:7" x14ac:dyDescent="0.25">
      <c r="A343" s="73">
        <v>2</v>
      </c>
      <c r="B343" s="73" t="s">
        <v>97</v>
      </c>
      <c r="C343" s="74" t="s">
        <v>111</v>
      </c>
      <c r="D343" s="74">
        <v>6</v>
      </c>
      <c r="E343" s="75"/>
      <c r="F343" s="72" t="s">
        <v>11</v>
      </c>
      <c r="G343" s="12"/>
    </row>
    <row r="344" spans="1:7" ht="30" customHeight="1" x14ac:dyDescent="0.25">
      <c r="A344" s="68">
        <v>3</v>
      </c>
      <c r="B344" s="68" t="s">
        <v>89</v>
      </c>
      <c r="C344" s="69"/>
      <c r="D344" s="90" t="s">
        <v>347</v>
      </c>
      <c r="E344" s="71"/>
      <c r="F344" s="76" t="s">
        <v>11</v>
      </c>
      <c r="G344" s="11"/>
    </row>
    <row r="345" spans="1:7" x14ac:dyDescent="0.25">
      <c r="A345" s="68">
        <v>4</v>
      </c>
      <c r="B345" s="68" t="s">
        <v>185</v>
      </c>
      <c r="C345" s="69"/>
      <c r="D345" s="69" t="s">
        <v>178</v>
      </c>
      <c r="E345" s="71"/>
      <c r="F345" s="72" t="s">
        <v>11</v>
      </c>
      <c r="G345" s="11"/>
    </row>
    <row r="346" spans="1:7" x14ac:dyDescent="0.25">
      <c r="A346" s="68">
        <v>5</v>
      </c>
      <c r="B346" s="68" t="s">
        <v>186</v>
      </c>
      <c r="C346" s="69" t="s">
        <v>106</v>
      </c>
      <c r="D346" s="69">
        <v>230</v>
      </c>
      <c r="E346" s="71">
        <v>230</v>
      </c>
      <c r="F346" s="72" t="s">
        <v>11</v>
      </c>
      <c r="G346" s="11"/>
    </row>
    <row r="347" spans="1:7" x14ac:dyDescent="0.25">
      <c r="A347" s="73">
        <v>6</v>
      </c>
      <c r="B347" s="68" t="s">
        <v>187</v>
      </c>
      <c r="C347" s="69" t="s">
        <v>111</v>
      </c>
      <c r="D347" s="69">
        <v>6</v>
      </c>
      <c r="E347" s="71"/>
      <c r="F347" s="72" t="s">
        <v>11</v>
      </c>
      <c r="G347" s="11"/>
    </row>
    <row r="348" spans="1:7" x14ac:dyDescent="0.25">
      <c r="G348" s="1"/>
    </row>
    <row r="349" spans="1:7" x14ac:dyDescent="0.25">
      <c r="B349" s="78" t="s">
        <v>12</v>
      </c>
      <c r="C349" s="69">
        <v>1</v>
      </c>
      <c r="G349" s="1"/>
    </row>
    <row r="350" spans="1:7" x14ac:dyDescent="0.25">
      <c r="B350" s="78" t="s">
        <v>13</v>
      </c>
      <c r="C350" s="13"/>
      <c r="G350" s="1"/>
    </row>
    <row r="351" spans="1:7" x14ac:dyDescent="0.25">
      <c r="B351" s="78" t="s">
        <v>14</v>
      </c>
      <c r="C351" s="80">
        <f>ROUND(C349*C350,2)</f>
        <v>0</v>
      </c>
      <c r="G351" s="1"/>
    </row>
    <row r="352" spans="1:7" x14ac:dyDescent="0.25">
      <c r="B352" s="78" t="s">
        <v>15</v>
      </c>
      <c r="C352" s="80">
        <f>ROUND(C351*L8,2)</f>
        <v>0</v>
      </c>
      <c r="G352" s="1"/>
    </row>
    <row r="353" spans="1:7" x14ac:dyDescent="0.25">
      <c r="B353" s="81" t="s">
        <v>16</v>
      </c>
      <c r="C353" s="80">
        <f>ROUND(C351*(1+L8),2)</f>
        <v>0</v>
      </c>
      <c r="G353" s="1"/>
    </row>
    <row r="354" spans="1:7" x14ac:dyDescent="0.25">
      <c r="G354" s="1"/>
    </row>
    <row r="355" spans="1:7" x14ac:dyDescent="0.25">
      <c r="G355" s="1"/>
    </row>
    <row r="356" spans="1:7" x14ac:dyDescent="0.25">
      <c r="G356" s="1"/>
    </row>
    <row r="357" spans="1:7" ht="30" customHeight="1" x14ac:dyDescent="0.25">
      <c r="B357" s="57" t="s">
        <v>299</v>
      </c>
      <c r="G357" s="7" t="s">
        <v>20</v>
      </c>
    </row>
    <row r="358" spans="1:7" x14ac:dyDescent="0.25">
      <c r="A358" s="58" t="s">
        <v>4</v>
      </c>
      <c r="B358" s="58" t="s">
        <v>5</v>
      </c>
      <c r="C358" s="59" t="s">
        <v>6</v>
      </c>
      <c r="D358" s="60"/>
      <c r="E358" s="61" t="s">
        <v>7</v>
      </c>
      <c r="F358" s="62"/>
      <c r="G358" s="8" t="s">
        <v>21</v>
      </c>
    </row>
    <row r="359" spans="1:7" x14ac:dyDescent="0.25">
      <c r="A359" s="63"/>
      <c r="B359" s="63"/>
      <c r="C359" s="64"/>
      <c r="D359" s="58" t="s">
        <v>8</v>
      </c>
      <c r="E359" s="58" t="s">
        <v>9</v>
      </c>
      <c r="F359" s="59" t="s">
        <v>10</v>
      </c>
      <c r="G359" s="9"/>
    </row>
    <row r="360" spans="1:7" ht="29.25" customHeight="1" x14ac:dyDescent="0.25">
      <c r="A360" s="65"/>
      <c r="B360" s="65"/>
      <c r="C360" s="66"/>
      <c r="D360" s="65"/>
      <c r="E360" s="65"/>
      <c r="F360" s="66"/>
      <c r="G360" s="10"/>
    </row>
    <row r="361" spans="1:7" x14ac:dyDescent="0.25">
      <c r="A361" s="68">
        <v>1</v>
      </c>
      <c r="B361" s="68" t="s">
        <v>188</v>
      </c>
      <c r="C361" s="69"/>
      <c r="D361" s="98">
        <v>4</v>
      </c>
      <c r="E361" s="71"/>
      <c r="F361" s="72" t="s">
        <v>313</v>
      </c>
      <c r="G361" s="11"/>
    </row>
    <row r="362" spans="1:7" ht="45" x14ac:dyDescent="0.25">
      <c r="A362" s="73">
        <v>2</v>
      </c>
      <c r="B362" s="73" t="s">
        <v>189</v>
      </c>
      <c r="C362" s="74"/>
      <c r="D362" s="85" t="s">
        <v>190</v>
      </c>
      <c r="E362" s="75"/>
      <c r="F362" s="72" t="s">
        <v>11</v>
      </c>
      <c r="G362" s="12"/>
    </row>
    <row r="363" spans="1:7" ht="45" x14ac:dyDescent="0.25">
      <c r="A363" s="68">
        <v>3</v>
      </c>
      <c r="B363" s="68" t="s">
        <v>89</v>
      </c>
      <c r="C363" s="69"/>
      <c r="D363" s="70" t="s">
        <v>191</v>
      </c>
      <c r="E363" s="71"/>
      <c r="F363" s="76" t="s">
        <v>11</v>
      </c>
      <c r="G363" s="11"/>
    </row>
    <row r="364" spans="1:7" x14ac:dyDescent="0.25">
      <c r="A364" s="73">
        <v>4</v>
      </c>
      <c r="B364" s="68" t="s">
        <v>192</v>
      </c>
      <c r="C364" s="69" t="s">
        <v>123</v>
      </c>
      <c r="D364" s="69">
        <v>290</v>
      </c>
      <c r="E364" s="71"/>
      <c r="F364" s="72" t="s">
        <v>11</v>
      </c>
      <c r="G364" s="11"/>
    </row>
    <row r="365" spans="1:7" x14ac:dyDescent="0.25">
      <c r="A365" s="68">
        <v>5</v>
      </c>
      <c r="B365" s="68" t="s">
        <v>193</v>
      </c>
      <c r="C365" s="69" t="s">
        <v>51</v>
      </c>
      <c r="D365" s="69">
        <v>1</v>
      </c>
      <c r="E365" s="71"/>
      <c r="F365" s="72" t="s">
        <v>11</v>
      </c>
      <c r="G365" s="11"/>
    </row>
    <row r="366" spans="1:7" ht="131.85" customHeight="1" x14ac:dyDescent="0.25">
      <c r="A366" s="73">
        <v>6</v>
      </c>
      <c r="B366" s="68" t="s">
        <v>127</v>
      </c>
      <c r="C366" s="69"/>
      <c r="D366" s="70" t="s">
        <v>194</v>
      </c>
      <c r="E366" s="71"/>
      <c r="F366" s="72" t="s">
        <v>11</v>
      </c>
      <c r="G366" s="11"/>
    </row>
    <row r="367" spans="1:7" x14ac:dyDescent="0.25">
      <c r="G367" s="1"/>
    </row>
    <row r="368" spans="1:7" x14ac:dyDescent="0.25">
      <c r="B368" s="78" t="s">
        <v>12</v>
      </c>
      <c r="C368" s="69">
        <v>1</v>
      </c>
      <c r="G368" s="1"/>
    </row>
    <row r="369" spans="1:7" x14ac:dyDescent="0.25">
      <c r="B369" s="78" t="s">
        <v>13</v>
      </c>
      <c r="C369" s="13"/>
      <c r="G369" s="1"/>
    </row>
    <row r="370" spans="1:7" x14ac:dyDescent="0.25">
      <c r="B370" s="78" t="s">
        <v>14</v>
      </c>
      <c r="C370" s="80">
        <f>ROUND(C368*C369,2)</f>
        <v>0</v>
      </c>
      <c r="G370" s="1"/>
    </row>
    <row r="371" spans="1:7" x14ac:dyDescent="0.25">
      <c r="B371" s="78" t="s">
        <v>15</v>
      </c>
      <c r="C371" s="80">
        <f>ROUND(C370*L8,2)</f>
        <v>0</v>
      </c>
      <c r="G371" s="1"/>
    </row>
    <row r="372" spans="1:7" x14ac:dyDescent="0.25">
      <c r="B372" s="81" t="s">
        <v>16</v>
      </c>
      <c r="C372" s="80">
        <f>ROUND(C370*(1+L8),2)</f>
        <v>0</v>
      </c>
      <c r="G372" s="1"/>
    </row>
    <row r="373" spans="1:7" x14ac:dyDescent="0.25">
      <c r="G373" s="1"/>
    </row>
    <row r="374" spans="1:7" x14ac:dyDescent="0.25">
      <c r="G374" s="1"/>
    </row>
    <row r="375" spans="1:7" x14ac:dyDescent="0.25">
      <c r="G375" s="1"/>
    </row>
    <row r="376" spans="1:7" ht="30" customHeight="1" x14ac:dyDescent="0.25">
      <c r="B376" s="57" t="s">
        <v>300</v>
      </c>
      <c r="G376" s="7" t="s">
        <v>20</v>
      </c>
    </row>
    <row r="377" spans="1:7" x14ac:dyDescent="0.25">
      <c r="A377" s="58" t="s">
        <v>4</v>
      </c>
      <c r="B377" s="58" t="s">
        <v>5</v>
      </c>
      <c r="C377" s="59" t="s">
        <v>6</v>
      </c>
      <c r="D377" s="60"/>
      <c r="E377" s="61" t="s">
        <v>7</v>
      </c>
      <c r="F377" s="62"/>
      <c r="G377" s="8" t="s">
        <v>21</v>
      </c>
    </row>
    <row r="378" spans="1:7" x14ac:dyDescent="0.25">
      <c r="A378" s="63"/>
      <c r="B378" s="63"/>
      <c r="C378" s="64"/>
      <c r="D378" s="58" t="s">
        <v>8</v>
      </c>
      <c r="E378" s="58" t="s">
        <v>9</v>
      </c>
      <c r="F378" s="59" t="s">
        <v>10</v>
      </c>
      <c r="G378" s="9"/>
    </row>
    <row r="379" spans="1:7" ht="29.25" customHeight="1" x14ac:dyDescent="0.25">
      <c r="A379" s="65"/>
      <c r="B379" s="65"/>
      <c r="C379" s="66"/>
      <c r="D379" s="65"/>
      <c r="E379" s="65"/>
      <c r="F379" s="66"/>
      <c r="G379" s="10"/>
    </row>
    <row r="380" spans="1:7" x14ac:dyDescent="0.25">
      <c r="A380" s="68">
        <v>1</v>
      </c>
      <c r="B380" s="68" t="s">
        <v>195</v>
      </c>
      <c r="C380" s="69" t="s">
        <v>51</v>
      </c>
      <c r="D380" s="69">
        <v>1</v>
      </c>
      <c r="E380" s="71"/>
      <c r="F380" s="72" t="s">
        <v>11</v>
      </c>
      <c r="G380" s="11"/>
    </row>
    <row r="381" spans="1:7" x14ac:dyDescent="0.25">
      <c r="A381" s="73">
        <v>2</v>
      </c>
      <c r="B381" s="68" t="s">
        <v>323</v>
      </c>
      <c r="C381" s="74"/>
      <c r="D381" s="74" t="s">
        <v>196</v>
      </c>
      <c r="E381" s="75"/>
      <c r="F381" s="72" t="s">
        <v>11</v>
      </c>
      <c r="G381" s="12"/>
    </row>
    <row r="382" spans="1:7" x14ac:dyDescent="0.25">
      <c r="A382" s="68">
        <v>3</v>
      </c>
      <c r="B382" s="36" t="s">
        <v>197</v>
      </c>
      <c r="C382" s="69" t="s">
        <v>149</v>
      </c>
      <c r="D382" s="69">
        <v>80</v>
      </c>
      <c r="E382" s="71"/>
      <c r="F382" s="72" t="s">
        <v>11</v>
      </c>
      <c r="G382" s="11"/>
    </row>
    <row r="383" spans="1:7" x14ac:dyDescent="0.25">
      <c r="A383" s="73">
        <v>4</v>
      </c>
      <c r="B383" s="68" t="s">
        <v>198</v>
      </c>
      <c r="C383" s="69" t="s">
        <v>105</v>
      </c>
      <c r="D383" s="89">
        <v>90</v>
      </c>
      <c r="E383" s="71"/>
      <c r="F383" s="72" t="s">
        <v>11</v>
      </c>
      <c r="G383" s="11"/>
    </row>
    <row r="384" spans="1:7" ht="75" x14ac:dyDescent="0.25">
      <c r="A384" s="68">
        <v>5</v>
      </c>
      <c r="B384" s="68" t="s">
        <v>127</v>
      </c>
      <c r="C384" s="69"/>
      <c r="D384" s="99" t="s">
        <v>199</v>
      </c>
      <c r="E384" s="71"/>
      <c r="F384" s="72" t="s">
        <v>11</v>
      </c>
      <c r="G384" s="11"/>
    </row>
    <row r="385" spans="1:7" ht="123" customHeight="1" x14ac:dyDescent="0.25">
      <c r="A385" s="73">
        <v>6</v>
      </c>
      <c r="B385" s="68" t="s">
        <v>89</v>
      </c>
      <c r="C385" s="69"/>
      <c r="D385" s="70" t="s">
        <v>348</v>
      </c>
      <c r="E385" s="71"/>
      <c r="F385" s="72" t="s">
        <v>11</v>
      </c>
      <c r="G385" s="11"/>
    </row>
    <row r="386" spans="1:7" x14ac:dyDescent="0.25">
      <c r="A386" s="68">
        <v>7</v>
      </c>
      <c r="B386" s="68" t="s">
        <v>201</v>
      </c>
      <c r="C386" s="69" t="s">
        <v>202</v>
      </c>
      <c r="D386" s="69" t="s">
        <v>203</v>
      </c>
      <c r="E386" s="71"/>
      <c r="F386" s="72" t="s">
        <v>11</v>
      </c>
      <c r="G386" s="11"/>
    </row>
    <row r="387" spans="1:7" x14ac:dyDescent="0.25">
      <c r="A387" s="73">
        <v>8</v>
      </c>
      <c r="B387" s="68" t="s">
        <v>204</v>
      </c>
      <c r="C387" s="69"/>
      <c r="D387" s="70" t="s">
        <v>329</v>
      </c>
      <c r="E387" s="71"/>
      <c r="F387" s="72" t="s">
        <v>11</v>
      </c>
      <c r="G387" s="11"/>
    </row>
    <row r="388" spans="1:7" ht="90" x14ac:dyDescent="0.25">
      <c r="A388" s="68">
        <v>9</v>
      </c>
      <c r="B388" s="77" t="s">
        <v>332</v>
      </c>
      <c r="C388" s="69"/>
      <c r="D388" s="70" t="s">
        <v>313</v>
      </c>
      <c r="E388" s="71"/>
      <c r="F388" s="72" t="s">
        <v>11</v>
      </c>
      <c r="G388" s="11"/>
    </row>
    <row r="389" spans="1:7" x14ac:dyDescent="0.25">
      <c r="G389" s="1"/>
    </row>
    <row r="390" spans="1:7" x14ac:dyDescent="0.25">
      <c r="B390" s="78" t="s">
        <v>12</v>
      </c>
      <c r="C390" s="69">
        <v>1</v>
      </c>
      <c r="G390" s="1"/>
    </row>
    <row r="391" spans="1:7" x14ac:dyDescent="0.25">
      <c r="B391" s="78" t="s">
        <v>13</v>
      </c>
      <c r="C391" s="13"/>
      <c r="G391" s="1"/>
    </row>
    <row r="392" spans="1:7" x14ac:dyDescent="0.25">
      <c r="B392" s="78" t="s">
        <v>14</v>
      </c>
      <c r="C392" s="80">
        <f>ROUND(C390*C391,2)</f>
        <v>0</v>
      </c>
      <c r="G392" s="1"/>
    </row>
    <row r="393" spans="1:7" x14ac:dyDescent="0.25">
      <c r="B393" s="78" t="s">
        <v>15</v>
      </c>
      <c r="C393" s="80">
        <f>ROUND(C392*L8,2)</f>
        <v>0</v>
      </c>
      <c r="G393" s="1"/>
    </row>
    <row r="394" spans="1:7" x14ac:dyDescent="0.25">
      <c r="B394" s="81" t="s">
        <v>16</v>
      </c>
      <c r="C394" s="80">
        <f>ROUND(C392*(1+L8),2)</f>
        <v>0</v>
      </c>
      <c r="G394" s="1"/>
    </row>
    <row r="395" spans="1:7" x14ac:dyDescent="0.25">
      <c r="G395" s="1"/>
    </row>
    <row r="396" spans="1:7" x14ac:dyDescent="0.25">
      <c r="G396" s="1"/>
    </row>
    <row r="397" spans="1:7" x14ac:dyDescent="0.25">
      <c r="G397" s="1"/>
    </row>
    <row r="398" spans="1:7" ht="30" customHeight="1" x14ac:dyDescent="0.25">
      <c r="B398" s="57" t="s">
        <v>301</v>
      </c>
      <c r="G398" s="7" t="s">
        <v>20</v>
      </c>
    </row>
    <row r="399" spans="1:7" x14ac:dyDescent="0.25">
      <c r="A399" s="58" t="s">
        <v>4</v>
      </c>
      <c r="B399" s="58" t="s">
        <v>5</v>
      </c>
      <c r="C399" s="59" t="s">
        <v>6</v>
      </c>
      <c r="D399" s="60"/>
      <c r="E399" s="61" t="s">
        <v>7</v>
      </c>
      <c r="F399" s="62"/>
      <c r="G399" s="8" t="s">
        <v>21</v>
      </c>
    </row>
    <row r="400" spans="1:7" x14ac:dyDescent="0.25">
      <c r="A400" s="63"/>
      <c r="B400" s="63"/>
      <c r="C400" s="64"/>
      <c r="D400" s="58" t="s">
        <v>8</v>
      </c>
      <c r="E400" s="58" t="s">
        <v>9</v>
      </c>
      <c r="F400" s="59" t="s">
        <v>10</v>
      </c>
      <c r="G400" s="9"/>
    </row>
    <row r="401" spans="1:7" ht="29.25" customHeight="1" x14ac:dyDescent="0.25">
      <c r="A401" s="65"/>
      <c r="B401" s="65"/>
      <c r="C401" s="66"/>
      <c r="D401" s="65"/>
      <c r="E401" s="65"/>
      <c r="F401" s="66"/>
      <c r="G401" s="10"/>
    </row>
    <row r="402" spans="1:7" x14ac:dyDescent="0.25">
      <c r="A402" s="68">
        <v>1</v>
      </c>
      <c r="B402" s="68" t="s">
        <v>205</v>
      </c>
      <c r="C402" s="69" t="s">
        <v>51</v>
      </c>
      <c r="D402" s="69">
        <v>2</v>
      </c>
      <c r="E402" s="71"/>
      <c r="F402" s="72" t="s">
        <v>11</v>
      </c>
      <c r="G402" s="11"/>
    </row>
    <row r="403" spans="1:7" ht="30" x14ac:dyDescent="0.25">
      <c r="A403" s="73">
        <v>2</v>
      </c>
      <c r="B403" s="73" t="s">
        <v>89</v>
      </c>
      <c r="C403" s="74"/>
      <c r="D403" s="85" t="s">
        <v>206</v>
      </c>
      <c r="E403" s="75"/>
      <c r="F403" s="72" t="s">
        <v>11</v>
      </c>
      <c r="G403" s="12"/>
    </row>
    <row r="404" spans="1:7" x14ac:dyDescent="0.25">
      <c r="A404" s="73">
        <v>3</v>
      </c>
      <c r="B404" s="68" t="s">
        <v>207</v>
      </c>
      <c r="C404" s="69" t="s">
        <v>111</v>
      </c>
      <c r="D404" s="69">
        <v>15</v>
      </c>
      <c r="E404" s="71"/>
      <c r="F404" s="72" t="s">
        <v>11</v>
      </c>
      <c r="G404" s="11"/>
    </row>
    <row r="405" spans="1:7" x14ac:dyDescent="0.25">
      <c r="A405" s="68">
        <v>4</v>
      </c>
      <c r="B405" s="68" t="s">
        <v>208</v>
      </c>
      <c r="C405" s="69"/>
      <c r="D405" s="69" t="s">
        <v>209</v>
      </c>
      <c r="E405" s="71"/>
      <c r="F405" s="72" t="s">
        <v>11</v>
      </c>
      <c r="G405" s="11"/>
    </row>
    <row r="406" spans="1:7" x14ac:dyDescent="0.25">
      <c r="A406" s="73">
        <v>5</v>
      </c>
      <c r="B406" s="68" t="s">
        <v>210</v>
      </c>
      <c r="C406" s="69" t="s">
        <v>66</v>
      </c>
      <c r="D406" s="70">
        <v>150</v>
      </c>
      <c r="E406" s="71"/>
      <c r="F406" s="72" t="s">
        <v>11</v>
      </c>
      <c r="G406" s="11"/>
    </row>
    <row r="407" spans="1:7" x14ac:dyDescent="0.25">
      <c r="A407" s="68">
        <v>6</v>
      </c>
      <c r="B407" s="68" t="s">
        <v>211</v>
      </c>
      <c r="C407" s="69" t="s">
        <v>212</v>
      </c>
      <c r="D407" s="70"/>
      <c r="E407" s="71">
        <v>1.5</v>
      </c>
      <c r="F407" s="72" t="s">
        <v>11</v>
      </c>
      <c r="G407" s="11"/>
    </row>
    <row r="408" spans="1:7" x14ac:dyDescent="0.25">
      <c r="A408" s="73">
        <v>7</v>
      </c>
      <c r="B408" s="68" t="s">
        <v>104</v>
      </c>
      <c r="C408" s="69" t="s">
        <v>107</v>
      </c>
      <c r="D408" s="70"/>
      <c r="E408" s="71">
        <v>550</v>
      </c>
      <c r="F408" s="72" t="s">
        <v>11</v>
      </c>
      <c r="G408" s="11"/>
    </row>
    <row r="409" spans="1:7" x14ac:dyDescent="0.25">
      <c r="G409" s="1"/>
    </row>
    <row r="410" spans="1:7" x14ac:dyDescent="0.25">
      <c r="B410" s="78" t="s">
        <v>12</v>
      </c>
      <c r="C410" s="69">
        <v>1</v>
      </c>
      <c r="G410" s="1"/>
    </row>
    <row r="411" spans="1:7" x14ac:dyDescent="0.25">
      <c r="B411" s="78" t="s">
        <v>13</v>
      </c>
      <c r="C411" s="13"/>
      <c r="G411" s="1"/>
    </row>
    <row r="412" spans="1:7" x14ac:dyDescent="0.25">
      <c r="B412" s="78" t="s">
        <v>14</v>
      </c>
      <c r="C412" s="80">
        <f>ROUND(C410*C411,2)</f>
        <v>0</v>
      </c>
      <c r="G412" s="1"/>
    </row>
    <row r="413" spans="1:7" x14ac:dyDescent="0.25">
      <c r="B413" s="78" t="s">
        <v>15</v>
      </c>
      <c r="C413" s="80">
        <f>ROUND(C412*L8,2)</f>
        <v>0</v>
      </c>
      <c r="G413" s="1"/>
    </row>
    <row r="414" spans="1:7" x14ac:dyDescent="0.25">
      <c r="B414" s="81" t="s">
        <v>16</v>
      </c>
      <c r="C414" s="80">
        <f>ROUND(C412*(1+L8),2)</f>
        <v>0</v>
      </c>
      <c r="G414" s="1"/>
    </row>
    <row r="415" spans="1:7" x14ac:dyDescent="0.25">
      <c r="G415" s="1"/>
    </row>
    <row r="416" spans="1:7" x14ac:dyDescent="0.25">
      <c r="G416" s="1"/>
    </row>
    <row r="417" spans="1:7" x14ac:dyDescent="0.25">
      <c r="G417" s="1"/>
    </row>
    <row r="418" spans="1:7" ht="30" customHeight="1" x14ac:dyDescent="0.25">
      <c r="B418" s="57" t="s">
        <v>302</v>
      </c>
      <c r="G418" s="7" t="s">
        <v>20</v>
      </c>
    </row>
    <row r="419" spans="1:7" x14ac:dyDescent="0.25">
      <c r="A419" s="58" t="s">
        <v>4</v>
      </c>
      <c r="B419" s="58" t="s">
        <v>5</v>
      </c>
      <c r="C419" s="59" t="s">
        <v>6</v>
      </c>
      <c r="D419" s="60"/>
      <c r="E419" s="61" t="s">
        <v>7</v>
      </c>
      <c r="F419" s="62"/>
      <c r="G419" s="8" t="s">
        <v>21</v>
      </c>
    </row>
    <row r="420" spans="1:7" x14ac:dyDescent="0.25">
      <c r="A420" s="63"/>
      <c r="B420" s="63"/>
      <c r="C420" s="64"/>
      <c r="D420" s="58" t="s">
        <v>8</v>
      </c>
      <c r="E420" s="58" t="s">
        <v>9</v>
      </c>
      <c r="F420" s="59" t="s">
        <v>10</v>
      </c>
      <c r="G420" s="9"/>
    </row>
    <row r="421" spans="1:7" ht="29.25" customHeight="1" x14ac:dyDescent="0.25">
      <c r="A421" s="65"/>
      <c r="B421" s="65"/>
      <c r="C421" s="66"/>
      <c r="D421" s="65"/>
      <c r="E421" s="65"/>
      <c r="F421" s="66"/>
      <c r="G421" s="10"/>
    </row>
    <row r="422" spans="1:7" ht="45" x14ac:dyDescent="0.25">
      <c r="A422" s="68">
        <v>1</v>
      </c>
      <c r="B422" s="68" t="s">
        <v>69</v>
      </c>
      <c r="C422" s="69"/>
      <c r="D422" s="70" t="s">
        <v>213</v>
      </c>
      <c r="E422" s="71"/>
      <c r="F422" s="72" t="s">
        <v>11</v>
      </c>
      <c r="G422" s="11"/>
    </row>
    <row r="423" spans="1:7" x14ac:dyDescent="0.25">
      <c r="A423" s="73">
        <v>2</v>
      </c>
      <c r="B423" s="73" t="s">
        <v>214</v>
      </c>
      <c r="C423" s="74" t="s">
        <v>111</v>
      </c>
      <c r="D423" s="74">
        <v>3.7</v>
      </c>
      <c r="E423" s="100">
        <v>14.5</v>
      </c>
      <c r="F423" s="72" t="s">
        <v>11</v>
      </c>
      <c r="G423" s="12"/>
    </row>
    <row r="424" spans="1:7" x14ac:dyDescent="0.25">
      <c r="A424" s="68">
        <v>3</v>
      </c>
      <c r="B424" s="68" t="s">
        <v>185</v>
      </c>
      <c r="C424" s="69"/>
      <c r="D424" s="69" t="s">
        <v>153</v>
      </c>
      <c r="E424" s="101"/>
      <c r="F424" s="72" t="s">
        <v>11</v>
      </c>
      <c r="G424" s="11"/>
    </row>
    <row r="425" spans="1:7" x14ac:dyDescent="0.25">
      <c r="A425" s="68">
        <v>4</v>
      </c>
      <c r="B425" s="68" t="s">
        <v>215</v>
      </c>
      <c r="C425" s="69" t="s">
        <v>123</v>
      </c>
      <c r="D425" s="70">
        <v>100</v>
      </c>
      <c r="E425" s="101"/>
      <c r="F425" s="72" t="s">
        <v>11</v>
      </c>
      <c r="G425" s="11"/>
    </row>
    <row r="426" spans="1:7" x14ac:dyDescent="0.25">
      <c r="A426" s="73">
        <v>5</v>
      </c>
      <c r="B426" s="68" t="s">
        <v>216</v>
      </c>
      <c r="C426" s="69" t="s">
        <v>176</v>
      </c>
      <c r="D426" s="70">
        <v>0.6</v>
      </c>
      <c r="E426" s="101"/>
      <c r="F426" s="72" t="s">
        <v>11</v>
      </c>
      <c r="G426" s="11"/>
    </row>
    <row r="427" spans="1:7" x14ac:dyDescent="0.25">
      <c r="A427" s="68">
        <v>6</v>
      </c>
      <c r="B427" s="68" t="s">
        <v>217</v>
      </c>
      <c r="C427" s="69" t="s">
        <v>123</v>
      </c>
      <c r="D427" s="70">
        <v>4.2</v>
      </c>
      <c r="E427" s="101"/>
      <c r="F427" s="72" t="s">
        <v>11</v>
      </c>
      <c r="G427" s="11"/>
    </row>
    <row r="428" spans="1:7" x14ac:dyDescent="0.25">
      <c r="A428" s="68">
        <v>7</v>
      </c>
      <c r="B428" s="68" t="s">
        <v>218</v>
      </c>
      <c r="C428" s="69" t="s">
        <v>219</v>
      </c>
      <c r="D428" s="70">
        <v>1300</v>
      </c>
      <c r="E428" s="101"/>
      <c r="F428" s="72" t="s">
        <v>11</v>
      </c>
      <c r="G428" s="11"/>
    </row>
    <row r="429" spans="1:7" x14ac:dyDescent="0.25">
      <c r="A429" s="73">
        <v>8</v>
      </c>
      <c r="B429" s="68" t="s">
        <v>220</v>
      </c>
      <c r="C429" s="69" t="s">
        <v>219</v>
      </c>
      <c r="D429" s="70">
        <v>580</v>
      </c>
      <c r="E429" s="101"/>
      <c r="F429" s="72" t="s">
        <v>11</v>
      </c>
      <c r="G429" s="11"/>
    </row>
    <row r="430" spans="1:7" x14ac:dyDescent="0.25">
      <c r="A430" s="68">
        <v>9</v>
      </c>
      <c r="B430" s="68" t="s">
        <v>221</v>
      </c>
      <c r="C430" s="69" t="s">
        <v>124</v>
      </c>
      <c r="D430" s="70"/>
      <c r="E430" s="101">
        <v>25</v>
      </c>
      <c r="F430" s="72" t="s">
        <v>11</v>
      </c>
      <c r="G430" s="11"/>
    </row>
    <row r="431" spans="1:7" x14ac:dyDescent="0.25">
      <c r="A431" s="68">
        <v>10</v>
      </c>
      <c r="B431" s="68" t="s">
        <v>222</v>
      </c>
      <c r="C431" s="69" t="s">
        <v>223</v>
      </c>
      <c r="D431" s="70">
        <v>11</v>
      </c>
      <c r="E431" s="71"/>
      <c r="F431" s="72" t="s">
        <v>11</v>
      </c>
      <c r="G431" s="11"/>
    </row>
    <row r="432" spans="1:7" x14ac:dyDescent="0.25">
      <c r="G432" s="1"/>
    </row>
    <row r="433" spans="1:7" x14ac:dyDescent="0.25">
      <c r="B433" s="78" t="s">
        <v>12</v>
      </c>
      <c r="C433" s="69">
        <v>1</v>
      </c>
      <c r="G433" s="1"/>
    </row>
    <row r="434" spans="1:7" x14ac:dyDescent="0.25">
      <c r="B434" s="78" t="s">
        <v>13</v>
      </c>
      <c r="C434" s="13"/>
      <c r="G434" s="1"/>
    </row>
    <row r="435" spans="1:7" x14ac:dyDescent="0.25">
      <c r="B435" s="78" t="s">
        <v>14</v>
      </c>
      <c r="C435" s="80">
        <f>ROUND(C433*C434,2)</f>
        <v>0</v>
      </c>
      <c r="G435" s="1"/>
    </row>
    <row r="436" spans="1:7" x14ac:dyDescent="0.25">
      <c r="B436" s="78" t="s">
        <v>15</v>
      </c>
      <c r="C436" s="80">
        <f>ROUND(C435*L8,2)</f>
        <v>0</v>
      </c>
      <c r="G436" s="1"/>
    </row>
    <row r="437" spans="1:7" x14ac:dyDescent="0.25">
      <c r="B437" s="81" t="s">
        <v>16</v>
      </c>
      <c r="C437" s="80">
        <f>ROUND(C435*(1+L8),2)</f>
        <v>0</v>
      </c>
      <c r="G437" s="1"/>
    </row>
    <row r="438" spans="1:7" x14ac:dyDescent="0.25">
      <c r="G438" s="1"/>
    </row>
    <row r="439" spans="1:7" x14ac:dyDescent="0.25">
      <c r="G439" s="1"/>
    </row>
    <row r="440" spans="1:7" x14ac:dyDescent="0.25">
      <c r="G440" s="1"/>
    </row>
    <row r="441" spans="1:7" ht="30" customHeight="1" x14ac:dyDescent="0.25">
      <c r="B441" s="102" t="s">
        <v>349</v>
      </c>
      <c r="G441" s="7" t="s">
        <v>20</v>
      </c>
    </row>
    <row r="442" spans="1:7" x14ac:dyDescent="0.25">
      <c r="A442" s="58" t="s">
        <v>4</v>
      </c>
      <c r="B442" s="58" t="s">
        <v>5</v>
      </c>
      <c r="C442" s="59" t="s">
        <v>6</v>
      </c>
      <c r="D442" s="60"/>
      <c r="E442" s="61" t="s">
        <v>7</v>
      </c>
      <c r="F442" s="62"/>
      <c r="G442" s="8" t="s">
        <v>21</v>
      </c>
    </row>
    <row r="443" spans="1:7" x14ac:dyDescent="0.25">
      <c r="A443" s="63"/>
      <c r="B443" s="63"/>
      <c r="C443" s="64"/>
      <c r="D443" s="58" t="s">
        <v>8</v>
      </c>
      <c r="E443" s="58" t="s">
        <v>9</v>
      </c>
      <c r="F443" s="59" t="s">
        <v>10</v>
      </c>
      <c r="G443" s="9"/>
    </row>
    <row r="444" spans="1:7" ht="29.25" customHeight="1" x14ac:dyDescent="0.25">
      <c r="A444" s="65"/>
      <c r="B444" s="65"/>
      <c r="C444" s="66"/>
      <c r="D444" s="65"/>
      <c r="E444" s="65"/>
      <c r="F444" s="66"/>
      <c r="G444" s="10"/>
    </row>
    <row r="445" spans="1:7" ht="210" x14ac:dyDescent="0.25">
      <c r="A445" s="68">
        <v>1</v>
      </c>
      <c r="B445" s="68" t="s">
        <v>224</v>
      </c>
      <c r="C445" s="69"/>
      <c r="D445" s="70" t="s">
        <v>350</v>
      </c>
      <c r="E445" s="71"/>
      <c r="F445" s="72" t="s">
        <v>11</v>
      </c>
      <c r="G445" s="11"/>
    </row>
    <row r="446" spans="1:7" x14ac:dyDescent="0.25">
      <c r="A446" s="73">
        <v>2</v>
      </c>
      <c r="B446" s="73" t="s">
        <v>225</v>
      </c>
      <c r="C446" s="74" t="s">
        <v>174</v>
      </c>
      <c r="D446" s="103"/>
      <c r="E446" s="100">
        <v>110</v>
      </c>
      <c r="F446" s="72" t="s">
        <v>11</v>
      </c>
      <c r="G446" s="12"/>
    </row>
    <row r="447" spans="1:7" x14ac:dyDescent="0.25">
      <c r="A447" s="68">
        <v>3</v>
      </c>
      <c r="B447" s="68" t="s">
        <v>226</v>
      </c>
      <c r="C447" s="69"/>
      <c r="D447" s="70" t="s">
        <v>351</v>
      </c>
      <c r="E447" s="71"/>
      <c r="F447" s="76" t="s">
        <v>11</v>
      </c>
      <c r="G447" s="11"/>
    </row>
    <row r="448" spans="1:7" x14ac:dyDescent="0.25">
      <c r="A448" s="73">
        <v>4</v>
      </c>
      <c r="B448" s="68" t="s">
        <v>227</v>
      </c>
      <c r="C448" s="69" t="s">
        <v>123</v>
      </c>
      <c r="D448" s="69">
        <v>6</v>
      </c>
      <c r="E448" s="71"/>
      <c r="F448" s="72" t="s">
        <v>11</v>
      </c>
      <c r="G448" s="11"/>
    </row>
    <row r="449" spans="1:7" x14ac:dyDescent="0.25">
      <c r="A449" s="68">
        <v>5</v>
      </c>
      <c r="B449" s="68" t="s">
        <v>228</v>
      </c>
      <c r="C449" s="69" t="s">
        <v>66</v>
      </c>
      <c r="D449" s="69" t="s">
        <v>229</v>
      </c>
      <c r="E449" s="71"/>
      <c r="F449" s="72" t="s">
        <v>11</v>
      </c>
      <c r="G449" s="11"/>
    </row>
    <row r="450" spans="1:7" x14ac:dyDescent="0.25">
      <c r="A450" s="73">
        <v>6</v>
      </c>
      <c r="B450" s="68" t="s">
        <v>230</v>
      </c>
      <c r="C450" s="69" t="s">
        <v>66</v>
      </c>
      <c r="D450" s="70">
        <v>24</v>
      </c>
      <c r="E450" s="71"/>
      <c r="F450" s="72" t="s">
        <v>11</v>
      </c>
      <c r="G450" s="11"/>
    </row>
    <row r="451" spans="1:7" x14ac:dyDescent="0.25">
      <c r="A451" s="68">
        <v>7</v>
      </c>
      <c r="B451" s="68" t="s">
        <v>232</v>
      </c>
      <c r="C451" s="69" t="s">
        <v>223</v>
      </c>
      <c r="D451" s="69">
        <v>52</v>
      </c>
      <c r="E451" s="71"/>
      <c r="F451" s="72" t="s">
        <v>11</v>
      </c>
      <c r="G451" s="11"/>
    </row>
    <row r="452" spans="1:7" x14ac:dyDescent="0.25">
      <c r="A452" s="73">
        <v>8</v>
      </c>
      <c r="B452" s="68" t="s">
        <v>231</v>
      </c>
      <c r="C452" s="69" t="s">
        <v>200</v>
      </c>
      <c r="D452" s="69">
        <v>5</v>
      </c>
      <c r="E452" s="71"/>
      <c r="F452" s="72" t="s">
        <v>11</v>
      </c>
      <c r="G452" s="11"/>
    </row>
    <row r="453" spans="1:7" x14ac:dyDescent="0.25">
      <c r="A453" s="68">
        <v>9</v>
      </c>
      <c r="B453" s="68" t="s">
        <v>233</v>
      </c>
      <c r="C453" s="69" t="s">
        <v>212</v>
      </c>
      <c r="D453" s="69">
        <v>9</v>
      </c>
      <c r="E453" s="71"/>
      <c r="F453" s="72" t="s">
        <v>11</v>
      </c>
      <c r="G453" s="11"/>
    </row>
    <row r="454" spans="1:7" x14ac:dyDescent="0.25">
      <c r="A454" s="73">
        <v>10</v>
      </c>
      <c r="B454" s="68" t="s">
        <v>234</v>
      </c>
      <c r="C454" s="69"/>
      <c r="D454" s="69" t="s">
        <v>235</v>
      </c>
      <c r="E454" s="71"/>
      <c r="F454" s="72" t="s">
        <v>11</v>
      </c>
      <c r="G454" s="11"/>
    </row>
    <row r="455" spans="1:7" x14ac:dyDescent="0.25">
      <c r="A455" s="68">
        <v>11</v>
      </c>
      <c r="B455" s="68" t="s">
        <v>236</v>
      </c>
      <c r="C455" s="69" t="s">
        <v>138</v>
      </c>
      <c r="D455" s="69" t="s">
        <v>139</v>
      </c>
      <c r="E455" s="71"/>
      <c r="F455" s="72" t="s">
        <v>11</v>
      </c>
      <c r="G455" s="11"/>
    </row>
    <row r="456" spans="1:7" x14ac:dyDescent="0.25">
      <c r="A456" s="73">
        <v>12</v>
      </c>
      <c r="B456" s="68" t="s">
        <v>237</v>
      </c>
      <c r="C456" s="69" t="s">
        <v>66</v>
      </c>
      <c r="D456" s="69">
        <v>62</v>
      </c>
      <c r="E456" s="71"/>
      <c r="F456" s="72" t="s">
        <v>11</v>
      </c>
      <c r="G456" s="11"/>
    </row>
    <row r="457" spans="1:7" x14ac:dyDescent="0.25">
      <c r="A457" s="68">
        <v>13</v>
      </c>
      <c r="B457" s="68" t="s">
        <v>238</v>
      </c>
      <c r="C457" s="69" t="s">
        <v>212</v>
      </c>
      <c r="D457" s="69">
        <v>0</v>
      </c>
      <c r="E457" s="71">
        <v>5</v>
      </c>
      <c r="F457" s="72" t="s">
        <v>11</v>
      </c>
      <c r="G457" s="11"/>
    </row>
    <row r="458" spans="1:7" ht="45" x14ac:dyDescent="0.25">
      <c r="A458" s="73">
        <v>14</v>
      </c>
      <c r="B458" s="68" t="s">
        <v>239</v>
      </c>
      <c r="C458" s="69"/>
      <c r="D458" s="70" t="s">
        <v>240</v>
      </c>
      <c r="E458" s="71"/>
      <c r="F458" s="72" t="s">
        <v>11</v>
      </c>
      <c r="G458" s="11"/>
    </row>
    <row r="459" spans="1:7" ht="30" x14ac:dyDescent="0.25">
      <c r="A459" s="68">
        <v>15</v>
      </c>
      <c r="B459" s="77" t="s">
        <v>352</v>
      </c>
      <c r="C459" s="69" t="s">
        <v>212</v>
      </c>
      <c r="D459" s="69"/>
      <c r="E459" s="71">
        <v>10</v>
      </c>
      <c r="F459" s="72" t="s">
        <v>11</v>
      </c>
      <c r="G459" s="11"/>
    </row>
    <row r="460" spans="1:7" ht="30" x14ac:dyDescent="0.25">
      <c r="A460" s="73">
        <v>16</v>
      </c>
      <c r="B460" s="77" t="s">
        <v>353</v>
      </c>
      <c r="C460" s="69" t="s">
        <v>223</v>
      </c>
      <c r="D460" s="69">
        <v>0.11</v>
      </c>
      <c r="E460" s="71"/>
      <c r="F460" s="72" t="s">
        <v>11</v>
      </c>
      <c r="G460" s="11"/>
    </row>
    <row r="461" spans="1:7" ht="30" x14ac:dyDescent="0.25">
      <c r="A461" s="68">
        <v>17</v>
      </c>
      <c r="B461" s="77" t="s">
        <v>354</v>
      </c>
      <c r="C461" s="69" t="s">
        <v>66</v>
      </c>
      <c r="D461" s="69">
        <v>11.7</v>
      </c>
      <c r="E461" s="71"/>
      <c r="F461" s="72" t="s">
        <v>11</v>
      </c>
      <c r="G461" s="11"/>
    </row>
    <row r="462" spans="1:7" ht="30" x14ac:dyDescent="0.25">
      <c r="A462" s="73">
        <v>18</v>
      </c>
      <c r="B462" s="77" t="s">
        <v>355</v>
      </c>
      <c r="C462" s="69" t="s">
        <v>241</v>
      </c>
      <c r="D462" s="69">
        <v>0.43</v>
      </c>
      <c r="E462" s="71"/>
      <c r="F462" s="72" t="s">
        <v>11</v>
      </c>
      <c r="G462" s="11"/>
    </row>
    <row r="463" spans="1:7" x14ac:dyDescent="0.25">
      <c r="G463" s="1"/>
    </row>
    <row r="464" spans="1:7" x14ac:dyDescent="0.25">
      <c r="B464" s="78" t="s">
        <v>12</v>
      </c>
      <c r="C464" s="69">
        <v>1</v>
      </c>
      <c r="G464" s="1"/>
    </row>
    <row r="465" spans="1:7" x14ac:dyDescent="0.25">
      <c r="B465" s="78" t="s">
        <v>13</v>
      </c>
      <c r="C465" s="13"/>
      <c r="G465" s="1"/>
    </row>
    <row r="466" spans="1:7" x14ac:dyDescent="0.25">
      <c r="B466" s="78" t="s">
        <v>14</v>
      </c>
      <c r="C466" s="80">
        <f>ROUND(C464*C465,2)</f>
        <v>0</v>
      </c>
      <c r="G466" s="1"/>
    </row>
    <row r="467" spans="1:7" x14ac:dyDescent="0.25">
      <c r="B467" s="78" t="s">
        <v>15</v>
      </c>
      <c r="C467" s="80">
        <f>ROUND(C466*L8,2)</f>
        <v>0</v>
      </c>
      <c r="G467" s="1"/>
    </row>
    <row r="468" spans="1:7" x14ac:dyDescent="0.25">
      <c r="B468" s="81" t="s">
        <v>16</v>
      </c>
      <c r="C468" s="80">
        <f>ROUND(C466*(1+L8),2)</f>
        <v>0</v>
      </c>
      <c r="G468" s="1"/>
    </row>
    <row r="469" spans="1:7" x14ac:dyDescent="0.25">
      <c r="G469" s="1"/>
    </row>
    <row r="470" spans="1:7" x14ac:dyDescent="0.25">
      <c r="G470" s="1"/>
    </row>
    <row r="471" spans="1:7" x14ac:dyDescent="0.25">
      <c r="G471" s="1"/>
    </row>
    <row r="472" spans="1:7" ht="30" customHeight="1" x14ac:dyDescent="0.25">
      <c r="B472" s="57" t="s">
        <v>303</v>
      </c>
      <c r="G472" s="7" t="s">
        <v>20</v>
      </c>
    </row>
    <row r="473" spans="1:7" x14ac:dyDescent="0.25">
      <c r="A473" s="58" t="s">
        <v>4</v>
      </c>
      <c r="B473" s="58" t="s">
        <v>5</v>
      </c>
      <c r="C473" s="59" t="s">
        <v>6</v>
      </c>
      <c r="D473" s="60"/>
      <c r="E473" s="61" t="s">
        <v>7</v>
      </c>
      <c r="F473" s="62"/>
      <c r="G473" s="8" t="s">
        <v>21</v>
      </c>
    </row>
    <row r="474" spans="1:7" x14ac:dyDescent="0.25">
      <c r="A474" s="63"/>
      <c r="B474" s="63"/>
      <c r="C474" s="64"/>
      <c r="D474" s="58" t="s">
        <v>8</v>
      </c>
      <c r="E474" s="58" t="s">
        <v>9</v>
      </c>
      <c r="F474" s="59" t="s">
        <v>10</v>
      </c>
      <c r="G474" s="9"/>
    </row>
    <row r="475" spans="1:7" ht="29.25" customHeight="1" x14ac:dyDescent="0.25">
      <c r="A475" s="65"/>
      <c r="B475" s="65"/>
      <c r="C475" s="66"/>
      <c r="D475" s="65"/>
      <c r="E475" s="65"/>
      <c r="F475" s="66"/>
      <c r="G475" s="10"/>
    </row>
    <row r="476" spans="1:7" x14ac:dyDescent="0.25">
      <c r="A476" s="68">
        <v>1</v>
      </c>
      <c r="B476" s="93" t="s">
        <v>356</v>
      </c>
      <c r="C476" s="69" t="s">
        <v>138</v>
      </c>
      <c r="D476" s="69" t="s">
        <v>242</v>
      </c>
      <c r="E476" s="71"/>
      <c r="F476" s="72" t="s">
        <v>11</v>
      </c>
      <c r="G476" s="11"/>
    </row>
    <row r="477" spans="1:7" x14ac:dyDescent="0.25">
      <c r="A477" s="73">
        <v>2</v>
      </c>
      <c r="B477" s="73" t="s">
        <v>243</v>
      </c>
      <c r="C477" s="74" t="s">
        <v>153</v>
      </c>
      <c r="D477" s="74">
        <v>16</v>
      </c>
      <c r="E477" s="75"/>
      <c r="F477" s="72" t="s">
        <v>11</v>
      </c>
      <c r="G477" s="12"/>
    </row>
    <row r="478" spans="1:7" x14ac:dyDescent="0.25">
      <c r="A478" s="68">
        <v>3</v>
      </c>
      <c r="B478" s="68" t="s">
        <v>244</v>
      </c>
      <c r="C478" s="69" t="s">
        <v>66</v>
      </c>
      <c r="D478" s="69">
        <v>1.6</v>
      </c>
      <c r="E478" s="71">
        <v>5</v>
      </c>
      <c r="F478" s="76" t="s">
        <v>11</v>
      </c>
      <c r="G478" s="11"/>
    </row>
    <row r="479" spans="1:7" x14ac:dyDescent="0.25">
      <c r="A479" s="73">
        <v>4</v>
      </c>
      <c r="B479" s="68" t="s">
        <v>245</v>
      </c>
      <c r="C479" s="69"/>
      <c r="D479" s="69" t="s">
        <v>246</v>
      </c>
      <c r="E479" s="71"/>
      <c r="F479" s="72" t="s">
        <v>11</v>
      </c>
      <c r="G479" s="11"/>
    </row>
    <row r="480" spans="1:7" ht="60" x14ac:dyDescent="0.25">
      <c r="A480" s="68">
        <v>5</v>
      </c>
      <c r="B480" s="68" t="s">
        <v>89</v>
      </c>
      <c r="C480" s="69"/>
      <c r="D480" s="70" t="s">
        <v>358</v>
      </c>
      <c r="E480" s="71"/>
      <c r="F480" s="76" t="s">
        <v>11</v>
      </c>
      <c r="G480" s="11"/>
    </row>
    <row r="481" spans="1:7" s="105" customFormat="1" x14ac:dyDescent="0.25">
      <c r="A481" s="104">
        <v>6</v>
      </c>
      <c r="B481" s="93" t="s">
        <v>333</v>
      </c>
      <c r="C481" s="89" t="s">
        <v>35</v>
      </c>
      <c r="D481" s="90">
        <v>6.8</v>
      </c>
      <c r="E481" s="101"/>
      <c r="F481" s="76" t="s">
        <v>11</v>
      </c>
      <c r="G481" s="18"/>
    </row>
    <row r="482" spans="1:7" ht="30" x14ac:dyDescent="0.25">
      <c r="A482" s="68">
        <v>7</v>
      </c>
      <c r="B482" s="68" t="s">
        <v>127</v>
      </c>
      <c r="C482" s="69"/>
      <c r="D482" s="70" t="s">
        <v>357</v>
      </c>
      <c r="E482" s="71"/>
      <c r="F482" s="72" t="s">
        <v>11</v>
      </c>
      <c r="G482" s="11"/>
    </row>
    <row r="483" spans="1:7" x14ac:dyDescent="0.25">
      <c r="G483" s="1"/>
    </row>
    <row r="484" spans="1:7" x14ac:dyDescent="0.25">
      <c r="B484" s="78" t="s">
        <v>12</v>
      </c>
      <c r="C484" s="69">
        <v>1</v>
      </c>
      <c r="G484" s="1"/>
    </row>
    <row r="485" spans="1:7" x14ac:dyDescent="0.25">
      <c r="B485" s="78" t="s">
        <v>13</v>
      </c>
      <c r="C485" s="13"/>
      <c r="G485" s="1"/>
    </row>
    <row r="486" spans="1:7" x14ac:dyDescent="0.25">
      <c r="B486" s="78" t="s">
        <v>14</v>
      </c>
      <c r="C486" s="80">
        <f>ROUND(C484*C485,2)</f>
        <v>0</v>
      </c>
      <c r="G486" s="1"/>
    </row>
    <row r="487" spans="1:7" x14ac:dyDescent="0.25">
      <c r="B487" s="78" t="s">
        <v>15</v>
      </c>
      <c r="C487" s="80">
        <f>ROUND(C486*L8,2)</f>
        <v>0</v>
      </c>
      <c r="G487" s="1"/>
    </row>
    <row r="488" spans="1:7" x14ac:dyDescent="0.25">
      <c r="B488" s="81" t="s">
        <v>16</v>
      </c>
      <c r="C488" s="80">
        <f>ROUND(C486*(1+L8),2)</f>
        <v>0</v>
      </c>
      <c r="G488" s="1"/>
    </row>
    <row r="489" spans="1:7" x14ac:dyDescent="0.25">
      <c r="B489" s="84"/>
      <c r="C489" s="86"/>
      <c r="G489" s="1"/>
    </row>
    <row r="490" spans="1:7" x14ac:dyDescent="0.25">
      <c r="G490" s="1"/>
    </row>
    <row r="491" spans="1:7" x14ac:dyDescent="0.25">
      <c r="E491" s="36"/>
      <c r="G491" s="1"/>
    </row>
    <row r="492" spans="1:7" ht="30" customHeight="1" x14ac:dyDescent="0.25">
      <c r="B492" s="57" t="s">
        <v>304</v>
      </c>
      <c r="E492" s="36"/>
      <c r="G492" s="7" t="s">
        <v>20</v>
      </c>
    </row>
    <row r="493" spans="1:7" x14ac:dyDescent="0.25">
      <c r="A493" s="58" t="s">
        <v>4</v>
      </c>
      <c r="B493" s="58" t="s">
        <v>5</v>
      </c>
      <c r="C493" s="59" t="s">
        <v>6</v>
      </c>
      <c r="D493" s="60"/>
      <c r="E493" s="60" t="s">
        <v>7</v>
      </c>
      <c r="F493" s="62"/>
      <c r="G493" s="8" t="s">
        <v>21</v>
      </c>
    </row>
    <row r="494" spans="1:7" x14ac:dyDescent="0.25">
      <c r="A494" s="63"/>
      <c r="B494" s="63"/>
      <c r="C494" s="64"/>
      <c r="D494" s="58" t="s">
        <v>8</v>
      </c>
      <c r="E494" s="58" t="s">
        <v>9</v>
      </c>
      <c r="F494" s="59" t="s">
        <v>10</v>
      </c>
      <c r="G494" s="9"/>
    </row>
    <row r="495" spans="1:7" ht="29.25" customHeight="1" x14ac:dyDescent="0.25">
      <c r="A495" s="65"/>
      <c r="B495" s="65"/>
      <c r="C495" s="66"/>
      <c r="D495" s="65"/>
      <c r="E495" s="65"/>
      <c r="F495" s="66"/>
      <c r="G495" s="10"/>
    </row>
    <row r="496" spans="1:7" x14ac:dyDescent="0.25">
      <c r="A496" s="68">
        <v>1</v>
      </c>
      <c r="B496" s="68" t="s">
        <v>65</v>
      </c>
      <c r="C496" s="69" t="s">
        <v>66</v>
      </c>
      <c r="D496" s="69" t="s">
        <v>334</v>
      </c>
      <c r="E496" s="69"/>
      <c r="F496" s="72" t="s">
        <v>11</v>
      </c>
      <c r="G496" s="11"/>
    </row>
    <row r="497" spans="1:7" ht="57" customHeight="1" x14ac:dyDescent="0.25">
      <c r="A497" s="73">
        <v>2</v>
      </c>
      <c r="B497" s="73" t="s">
        <v>127</v>
      </c>
      <c r="C497" s="74"/>
      <c r="D497" s="85" t="s">
        <v>247</v>
      </c>
      <c r="E497" s="74"/>
      <c r="F497" s="72" t="s">
        <v>11</v>
      </c>
      <c r="G497" s="12"/>
    </row>
    <row r="498" spans="1:7" x14ac:dyDescent="0.25">
      <c r="E498" s="36"/>
      <c r="G498" s="1"/>
    </row>
    <row r="499" spans="1:7" x14ac:dyDescent="0.25">
      <c r="B499" s="78" t="s">
        <v>12</v>
      </c>
      <c r="C499" s="69">
        <v>10</v>
      </c>
      <c r="E499" s="36"/>
      <c r="G499" s="1"/>
    </row>
    <row r="500" spans="1:7" x14ac:dyDescent="0.25">
      <c r="B500" s="78" t="s">
        <v>13</v>
      </c>
      <c r="C500" s="13"/>
      <c r="E500" s="36"/>
      <c r="G500" s="1"/>
    </row>
    <row r="501" spans="1:7" x14ac:dyDescent="0.25">
      <c r="B501" s="78" t="s">
        <v>14</v>
      </c>
      <c r="C501" s="80">
        <f>ROUND(C499*C500,2)</f>
        <v>0</v>
      </c>
      <c r="E501" s="36"/>
      <c r="G501" s="1"/>
    </row>
    <row r="502" spans="1:7" x14ac:dyDescent="0.25">
      <c r="B502" s="78" t="s">
        <v>15</v>
      </c>
      <c r="C502" s="80">
        <f>ROUND(C501*L8,2)</f>
        <v>0</v>
      </c>
      <c r="E502" s="36"/>
      <c r="G502" s="1"/>
    </row>
    <row r="503" spans="1:7" x14ac:dyDescent="0.25">
      <c r="B503" s="81" t="s">
        <v>16</v>
      </c>
      <c r="C503" s="80">
        <f>ROUND(C501*(1+L8),2)</f>
        <v>0</v>
      </c>
      <c r="E503" s="36"/>
      <c r="G503" s="1"/>
    </row>
    <row r="504" spans="1:7" x14ac:dyDescent="0.25">
      <c r="E504" s="36"/>
      <c r="G504" s="1"/>
    </row>
    <row r="505" spans="1:7" x14ac:dyDescent="0.25">
      <c r="E505" s="36"/>
      <c r="G505" s="1"/>
    </row>
    <row r="506" spans="1:7" x14ac:dyDescent="0.25">
      <c r="E506" s="36"/>
      <c r="G506" s="1"/>
    </row>
    <row r="507" spans="1:7" ht="30" customHeight="1" x14ac:dyDescent="0.25">
      <c r="B507" s="57" t="s">
        <v>305</v>
      </c>
      <c r="E507" s="36"/>
      <c r="G507" s="7" t="s">
        <v>20</v>
      </c>
    </row>
    <row r="508" spans="1:7" x14ac:dyDescent="0.25">
      <c r="A508" s="58" t="s">
        <v>4</v>
      </c>
      <c r="B508" s="58" t="s">
        <v>5</v>
      </c>
      <c r="C508" s="59" t="s">
        <v>6</v>
      </c>
      <c r="D508" s="60"/>
      <c r="E508" s="60" t="s">
        <v>7</v>
      </c>
      <c r="F508" s="62"/>
      <c r="G508" s="8" t="s">
        <v>21</v>
      </c>
    </row>
    <row r="509" spans="1:7" x14ac:dyDescent="0.25">
      <c r="A509" s="63"/>
      <c r="B509" s="63"/>
      <c r="C509" s="64"/>
      <c r="D509" s="58" t="s">
        <v>8</v>
      </c>
      <c r="E509" s="58" t="s">
        <v>9</v>
      </c>
      <c r="F509" s="59" t="s">
        <v>10</v>
      </c>
      <c r="G509" s="9"/>
    </row>
    <row r="510" spans="1:7" ht="29.25" customHeight="1" x14ac:dyDescent="0.25">
      <c r="A510" s="65"/>
      <c r="B510" s="65"/>
      <c r="C510" s="66"/>
      <c r="D510" s="65"/>
      <c r="E510" s="65"/>
      <c r="F510" s="66"/>
      <c r="G510" s="10"/>
    </row>
    <row r="511" spans="1:7" x14ac:dyDescent="0.25">
      <c r="A511" s="68">
        <v>1</v>
      </c>
      <c r="B511" s="68" t="s">
        <v>249</v>
      </c>
      <c r="C511" s="106"/>
      <c r="D511" s="74" t="s">
        <v>250</v>
      </c>
      <c r="E511" s="88"/>
      <c r="F511" s="72" t="s">
        <v>11</v>
      </c>
      <c r="G511" s="17"/>
    </row>
    <row r="512" spans="1:7" x14ac:dyDescent="0.25">
      <c r="A512" s="68">
        <v>2</v>
      </c>
      <c r="B512" s="68" t="s">
        <v>248</v>
      </c>
      <c r="C512" s="69"/>
      <c r="D512" s="107">
        <v>4.8611111111111112E-2</v>
      </c>
      <c r="E512" s="69"/>
      <c r="F512" s="72" t="s">
        <v>11</v>
      </c>
      <c r="G512" s="11"/>
    </row>
    <row r="513" spans="1:7" x14ac:dyDescent="0.25">
      <c r="A513" s="68">
        <v>3</v>
      </c>
      <c r="B513" s="73" t="s">
        <v>251</v>
      </c>
      <c r="C513" s="74"/>
      <c r="D513" s="74" t="s">
        <v>252</v>
      </c>
      <c r="E513" s="74"/>
      <c r="F513" s="72" t="s">
        <v>11</v>
      </c>
      <c r="G513" s="12"/>
    </row>
    <row r="514" spans="1:7" ht="75" x14ac:dyDescent="0.25">
      <c r="A514" s="68">
        <v>4</v>
      </c>
      <c r="B514" s="68" t="s">
        <v>127</v>
      </c>
      <c r="C514" s="69"/>
      <c r="D514" s="77" t="s">
        <v>253</v>
      </c>
      <c r="E514" s="69"/>
      <c r="F514" s="76" t="s">
        <v>11</v>
      </c>
      <c r="G514" s="11"/>
    </row>
    <row r="515" spans="1:7" x14ac:dyDescent="0.25">
      <c r="E515" s="36"/>
      <c r="G515" s="1"/>
    </row>
    <row r="516" spans="1:7" x14ac:dyDescent="0.25">
      <c r="B516" s="78" t="s">
        <v>12</v>
      </c>
      <c r="C516" s="69">
        <v>3</v>
      </c>
      <c r="E516" s="36"/>
      <c r="G516" s="1"/>
    </row>
    <row r="517" spans="1:7" x14ac:dyDescent="0.25">
      <c r="B517" s="78" t="s">
        <v>13</v>
      </c>
      <c r="C517" s="13"/>
      <c r="E517" s="36"/>
      <c r="G517" s="1"/>
    </row>
    <row r="518" spans="1:7" x14ac:dyDescent="0.25">
      <c r="B518" s="78" t="s">
        <v>14</v>
      </c>
      <c r="C518" s="80">
        <f>ROUND(C516*C517,2)</f>
        <v>0</v>
      </c>
      <c r="E518" s="36"/>
      <c r="G518" s="1"/>
    </row>
    <row r="519" spans="1:7" x14ac:dyDescent="0.25">
      <c r="B519" s="78" t="s">
        <v>15</v>
      </c>
      <c r="C519" s="80">
        <f>ROUND(C518*L8,2)</f>
        <v>0</v>
      </c>
      <c r="E519" s="36"/>
      <c r="G519" s="1"/>
    </row>
    <row r="520" spans="1:7" x14ac:dyDescent="0.25">
      <c r="B520" s="81" t="s">
        <v>16</v>
      </c>
      <c r="C520" s="80">
        <f>ROUND(C518*(1+L8),2)</f>
        <v>0</v>
      </c>
      <c r="E520" s="36"/>
      <c r="G520" s="1"/>
    </row>
    <row r="521" spans="1:7" x14ac:dyDescent="0.25">
      <c r="E521" s="36"/>
      <c r="G521" s="1"/>
    </row>
    <row r="522" spans="1:7" x14ac:dyDescent="0.25">
      <c r="E522" s="36"/>
      <c r="G522" s="1"/>
    </row>
    <row r="523" spans="1:7" x14ac:dyDescent="0.25">
      <c r="E523" s="36"/>
      <c r="G523" s="1"/>
    </row>
    <row r="524" spans="1:7" ht="30" customHeight="1" x14ac:dyDescent="0.25">
      <c r="B524" s="57" t="s">
        <v>306</v>
      </c>
      <c r="E524" s="36"/>
      <c r="G524" s="7" t="s">
        <v>20</v>
      </c>
    </row>
    <row r="525" spans="1:7" x14ac:dyDescent="0.25">
      <c r="A525" s="58" t="s">
        <v>4</v>
      </c>
      <c r="B525" s="58" t="s">
        <v>5</v>
      </c>
      <c r="C525" s="59" t="s">
        <v>6</v>
      </c>
      <c r="D525" s="60"/>
      <c r="E525" s="60" t="s">
        <v>7</v>
      </c>
      <c r="F525" s="62"/>
      <c r="G525" s="8" t="s">
        <v>21</v>
      </c>
    </row>
    <row r="526" spans="1:7" x14ac:dyDescent="0.25">
      <c r="A526" s="63"/>
      <c r="B526" s="63"/>
      <c r="C526" s="64"/>
      <c r="D526" s="58" t="s">
        <v>8</v>
      </c>
      <c r="E526" s="58" t="s">
        <v>9</v>
      </c>
      <c r="F526" s="59" t="s">
        <v>10</v>
      </c>
      <c r="G526" s="9"/>
    </row>
    <row r="527" spans="1:7" ht="29.25" customHeight="1" x14ac:dyDescent="0.25">
      <c r="A527" s="65"/>
      <c r="B527" s="65"/>
      <c r="C527" s="66"/>
      <c r="D527" s="65"/>
      <c r="E527" s="65"/>
      <c r="F527" s="66"/>
      <c r="G527" s="10"/>
    </row>
    <row r="528" spans="1:7" x14ac:dyDescent="0.25">
      <c r="A528" s="68">
        <v>1</v>
      </c>
      <c r="B528" s="68" t="s">
        <v>249</v>
      </c>
      <c r="C528" s="106"/>
      <c r="D528" s="74" t="s">
        <v>254</v>
      </c>
      <c r="E528" s="69"/>
      <c r="F528" s="72" t="s">
        <v>11</v>
      </c>
      <c r="G528" s="11"/>
    </row>
    <row r="529" spans="1:7" x14ac:dyDescent="0.25">
      <c r="A529" s="73">
        <v>2</v>
      </c>
      <c r="B529" s="68" t="s">
        <v>248</v>
      </c>
      <c r="C529" s="69"/>
      <c r="D529" s="107">
        <v>4.8611111111111112E-2</v>
      </c>
      <c r="E529" s="74"/>
      <c r="F529" s="72" t="s">
        <v>11</v>
      </c>
      <c r="G529" s="12"/>
    </row>
    <row r="530" spans="1:7" ht="30" x14ac:dyDescent="0.25">
      <c r="A530" s="68">
        <v>3</v>
      </c>
      <c r="B530" s="68" t="s">
        <v>208</v>
      </c>
      <c r="C530" s="69"/>
      <c r="D530" s="70" t="s">
        <v>339</v>
      </c>
      <c r="E530" s="69"/>
      <c r="F530" s="76" t="s">
        <v>11</v>
      </c>
      <c r="G530" s="11"/>
    </row>
    <row r="531" spans="1:7" ht="75" x14ac:dyDescent="0.25">
      <c r="A531" s="68">
        <v>4</v>
      </c>
      <c r="B531" s="68" t="s">
        <v>127</v>
      </c>
      <c r="C531" s="69"/>
      <c r="D531" s="77" t="s">
        <v>253</v>
      </c>
      <c r="E531" s="69"/>
      <c r="F531" s="72" t="s">
        <v>11</v>
      </c>
      <c r="G531" s="11"/>
    </row>
    <row r="532" spans="1:7" x14ac:dyDescent="0.25">
      <c r="E532" s="36"/>
      <c r="G532" s="1"/>
    </row>
    <row r="533" spans="1:7" x14ac:dyDescent="0.25">
      <c r="B533" s="78" t="s">
        <v>12</v>
      </c>
      <c r="C533" s="69">
        <v>4</v>
      </c>
      <c r="E533" s="36"/>
      <c r="G533" s="1"/>
    </row>
    <row r="534" spans="1:7" x14ac:dyDescent="0.25">
      <c r="B534" s="78" t="s">
        <v>13</v>
      </c>
      <c r="C534" s="13"/>
      <c r="E534" s="36"/>
      <c r="G534" s="1"/>
    </row>
    <row r="535" spans="1:7" x14ac:dyDescent="0.25">
      <c r="B535" s="78" t="s">
        <v>14</v>
      </c>
      <c r="C535" s="80">
        <f>ROUND(C533*C534,2)</f>
        <v>0</v>
      </c>
      <c r="E535" s="36"/>
      <c r="G535" s="1"/>
    </row>
    <row r="536" spans="1:7" x14ac:dyDescent="0.25">
      <c r="B536" s="78" t="s">
        <v>15</v>
      </c>
      <c r="C536" s="80">
        <f>ROUND(C535*L8,2)</f>
        <v>0</v>
      </c>
      <c r="E536" s="36"/>
      <c r="G536" s="1"/>
    </row>
    <row r="537" spans="1:7" x14ac:dyDescent="0.25">
      <c r="B537" s="81" t="s">
        <v>16</v>
      </c>
      <c r="C537" s="80">
        <f>ROUND(C535*(1+L8),2)</f>
        <v>0</v>
      </c>
      <c r="E537" s="36"/>
      <c r="G537" s="1"/>
    </row>
    <row r="538" spans="1:7" x14ac:dyDescent="0.25">
      <c r="E538" s="36"/>
      <c r="G538" s="1"/>
    </row>
    <row r="539" spans="1:7" x14ac:dyDescent="0.25">
      <c r="E539" s="36"/>
      <c r="G539" s="1"/>
    </row>
    <row r="540" spans="1:7" x14ac:dyDescent="0.25">
      <c r="E540" s="36"/>
      <c r="G540" s="1"/>
    </row>
    <row r="541" spans="1:7" ht="30" customHeight="1" x14ac:dyDescent="0.25">
      <c r="B541" s="57" t="s">
        <v>307</v>
      </c>
      <c r="E541" s="36"/>
      <c r="G541" s="7" t="s">
        <v>20</v>
      </c>
    </row>
    <row r="542" spans="1:7" x14ac:dyDescent="0.25">
      <c r="A542" s="58" t="s">
        <v>4</v>
      </c>
      <c r="B542" s="58" t="s">
        <v>5</v>
      </c>
      <c r="C542" s="59" t="s">
        <v>6</v>
      </c>
      <c r="D542" s="60"/>
      <c r="E542" s="60" t="s">
        <v>7</v>
      </c>
      <c r="F542" s="62"/>
      <c r="G542" s="8" t="s">
        <v>21</v>
      </c>
    </row>
    <row r="543" spans="1:7" x14ac:dyDescent="0.25">
      <c r="A543" s="63"/>
      <c r="B543" s="63"/>
      <c r="C543" s="64"/>
      <c r="D543" s="58" t="s">
        <v>8</v>
      </c>
      <c r="E543" s="58" t="s">
        <v>9</v>
      </c>
      <c r="F543" s="59" t="s">
        <v>10</v>
      </c>
      <c r="G543" s="9"/>
    </row>
    <row r="544" spans="1:7" ht="29.25" customHeight="1" x14ac:dyDescent="0.25">
      <c r="A544" s="65"/>
      <c r="B544" s="65"/>
      <c r="C544" s="66"/>
      <c r="D544" s="65"/>
      <c r="E544" s="65"/>
      <c r="F544" s="66"/>
      <c r="G544" s="10"/>
    </row>
    <row r="545" spans="1:7" ht="45" x14ac:dyDescent="0.25">
      <c r="A545" s="68">
        <v>1</v>
      </c>
      <c r="B545" s="68" t="s">
        <v>127</v>
      </c>
      <c r="C545" s="69"/>
      <c r="D545" s="70" t="s">
        <v>255</v>
      </c>
      <c r="E545" s="69"/>
      <c r="F545" s="72" t="s">
        <v>11</v>
      </c>
      <c r="G545" s="11"/>
    </row>
    <row r="546" spans="1:7" x14ac:dyDescent="0.25">
      <c r="A546" s="73">
        <v>2</v>
      </c>
      <c r="B546" s="73" t="s">
        <v>256</v>
      </c>
      <c r="C546" s="74"/>
      <c r="D546" s="74" t="s">
        <v>257</v>
      </c>
      <c r="E546" s="74"/>
      <c r="F546" s="72" t="s">
        <v>11</v>
      </c>
      <c r="G546" s="12"/>
    </row>
    <row r="547" spans="1:7" x14ac:dyDescent="0.25">
      <c r="A547" s="68">
        <v>3</v>
      </c>
      <c r="B547" s="68" t="s">
        <v>258</v>
      </c>
      <c r="C547" s="69"/>
      <c r="D547" s="69" t="s">
        <v>259</v>
      </c>
      <c r="E547" s="69"/>
      <c r="F547" s="76" t="s">
        <v>11</v>
      </c>
      <c r="G547" s="11"/>
    </row>
    <row r="548" spans="1:7" x14ac:dyDescent="0.25">
      <c r="A548" s="73">
        <v>4</v>
      </c>
      <c r="B548" s="68" t="s">
        <v>260</v>
      </c>
      <c r="C548" s="69" t="s">
        <v>66</v>
      </c>
      <c r="D548" s="69">
        <v>44</v>
      </c>
      <c r="E548" s="69"/>
      <c r="F548" s="72" t="s">
        <v>11</v>
      </c>
      <c r="G548" s="11"/>
    </row>
    <row r="549" spans="1:7" x14ac:dyDescent="0.25">
      <c r="A549" s="68">
        <v>5</v>
      </c>
      <c r="B549" s="68" t="s">
        <v>261</v>
      </c>
      <c r="C549" s="69"/>
      <c r="D549" s="69" t="s">
        <v>262</v>
      </c>
      <c r="E549" s="69"/>
      <c r="F549" s="72" t="s">
        <v>11</v>
      </c>
      <c r="G549" s="11"/>
    </row>
    <row r="550" spans="1:7" x14ac:dyDescent="0.25">
      <c r="A550" s="68">
        <v>6</v>
      </c>
      <c r="B550" s="68" t="s">
        <v>102</v>
      </c>
      <c r="C550" s="69" t="s">
        <v>263</v>
      </c>
      <c r="D550" s="89">
        <v>1700</v>
      </c>
      <c r="E550" s="69"/>
      <c r="F550" s="72" t="s">
        <v>11</v>
      </c>
      <c r="G550" s="11"/>
    </row>
    <row r="551" spans="1:7" x14ac:dyDescent="0.25">
      <c r="A551" s="73">
        <v>7</v>
      </c>
      <c r="B551" s="68" t="s">
        <v>264</v>
      </c>
      <c r="C551" s="69" t="s">
        <v>265</v>
      </c>
      <c r="D551" s="89">
        <v>10</v>
      </c>
      <c r="E551" s="69"/>
      <c r="F551" s="72" t="s">
        <v>11</v>
      </c>
      <c r="G551" s="11"/>
    </row>
    <row r="552" spans="1:7" x14ac:dyDescent="0.25">
      <c r="E552" s="36"/>
      <c r="G552" s="1"/>
    </row>
    <row r="553" spans="1:7" x14ac:dyDescent="0.25">
      <c r="B553" s="78" t="s">
        <v>12</v>
      </c>
      <c r="C553" s="69">
        <v>8</v>
      </c>
      <c r="E553" s="36"/>
      <c r="G553" s="1"/>
    </row>
    <row r="554" spans="1:7" x14ac:dyDescent="0.25">
      <c r="B554" s="78" t="s">
        <v>13</v>
      </c>
      <c r="C554" s="13"/>
      <c r="E554" s="36"/>
      <c r="G554" s="1"/>
    </row>
    <row r="555" spans="1:7" x14ac:dyDescent="0.25">
      <c r="B555" s="78" t="s">
        <v>14</v>
      </c>
      <c r="C555" s="80">
        <f>ROUND(C553*C554,2)</f>
        <v>0</v>
      </c>
      <c r="E555" s="36"/>
      <c r="G555" s="1"/>
    </row>
    <row r="556" spans="1:7" x14ac:dyDescent="0.25">
      <c r="B556" s="78" t="s">
        <v>15</v>
      </c>
      <c r="C556" s="80">
        <f>ROUND(C555*L8,2)</f>
        <v>0</v>
      </c>
      <c r="E556" s="36"/>
      <c r="G556" s="1"/>
    </row>
    <row r="557" spans="1:7" x14ac:dyDescent="0.25">
      <c r="B557" s="81" t="s">
        <v>16</v>
      </c>
      <c r="C557" s="80">
        <f>ROUND(C555*(1+L8),2)</f>
        <v>0</v>
      </c>
      <c r="E557" s="36"/>
      <c r="G557" s="1"/>
    </row>
    <row r="558" spans="1:7" x14ac:dyDescent="0.25">
      <c r="E558" s="36"/>
      <c r="G558" s="1"/>
    </row>
    <row r="559" spans="1:7" x14ac:dyDescent="0.25">
      <c r="E559" s="36"/>
      <c r="G559" s="1"/>
    </row>
    <row r="560" spans="1:7" x14ac:dyDescent="0.25">
      <c r="E560" s="36"/>
      <c r="G560" s="1"/>
    </row>
    <row r="561" spans="1:7" ht="30" customHeight="1" x14ac:dyDescent="0.25">
      <c r="B561" s="57" t="s">
        <v>308</v>
      </c>
      <c r="E561" s="36"/>
      <c r="G561" s="7" t="s">
        <v>20</v>
      </c>
    </row>
    <row r="562" spans="1:7" x14ac:dyDescent="0.25">
      <c r="A562" s="58" t="s">
        <v>4</v>
      </c>
      <c r="B562" s="58" t="s">
        <v>5</v>
      </c>
      <c r="C562" s="59" t="s">
        <v>6</v>
      </c>
      <c r="D562" s="60"/>
      <c r="E562" s="60" t="s">
        <v>7</v>
      </c>
      <c r="F562" s="62"/>
      <c r="G562" s="8" t="s">
        <v>21</v>
      </c>
    </row>
    <row r="563" spans="1:7" x14ac:dyDescent="0.25">
      <c r="A563" s="63"/>
      <c r="B563" s="63"/>
      <c r="C563" s="64"/>
      <c r="D563" s="58" t="s">
        <v>8</v>
      </c>
      <c r="E563" s="58" t="s">
        <v>9</v>
      </c>
      <c r="F563" s="59" t="s">
        <v>10</v>
      </c>
      <c r="G563" s="9"/>
    </row>
    <row r="564" spans="1:7" ht="29.25" customHeight="1" x14ac:dyDescent="0.25">
      <c r="A564" s="65"/>
      <c r="B564" s="65"/>
      <c r="C564" s="66"/>
      <c r="D564" s="65"/>
      <c r="E564" s="65"/>
      <c r="F564" s="66"/>
      <c r="G564" s="10"/>
    </row>
    <row r="565" spans="1:7" x14ac:dyDescent="0.25">
      <c r="A565" s="68">
        <v>1</v>
      </c>
      <c r="B565" s="68" t="s">
        <v>266</v>
      </c>
      <c r="C565" s="69" t="s">
        <v>200</v>
      </c>
      <c r="D565" s="69">
        <v>0.5</v>
      </c>
      <c r="E565" s="69"/>
      <c r="F565" s="72" t="s">
        <v>11</v>
      </c>
      <c r="G565" s="11"/>
    </row>
    <row r="566" spans="1:7" x14ac:dyDescent="0.25">
      <c r="A566" s="73">
        <v>2</v>
      </c>
      <c r="B566" s="73" t="s">
        <v>267</v>
      </c>
      <c r="C566" s="74"/>
      <c r="D566" s="74" t="s">
        <v>268</v>
      </c>
      <c r="E566" s="74"/>
      <c r="F566" s="72" t="s">
        <v>11</v>
      </c>
      <c r="G566" s="12"/>
    </row>
    <row r="567" spans="1:7" x14ac:dyDescent="0.25">
      <c r="A567" s="68">
        <v>3</v>
      </c>
      <c r="B567" s="68" t="s">
        <v>270</v>
      </c>
      <c r="C567" s="69" t="s">
        <v>269</v>
      </c>
      <c r="D567" s="69"/>
      <c r="E567" s="69">
        <v>2.5</v>
      </c>
      <c r="F567" s="76" t="s">
        <v>11</v>
      </c>
      <c r="G567" s="11"/>
    </row>
    <row r="568" spans="1:7" x14ac:dyDescent="0.25">
      <c r="A568" s="73">
        <v>4</v>
      </c>
      <c r="B568" s="68" t="s">
        <v>271</v>
      </c>
      <c r="C568" s="69"/>
      <c r="D568" s="69"/>
      <c r="E568" s="69" t="s">
        <v>273</v>
      </c>
      <c r="F568" s="72" t="s">
        <v>11</v>
      </c>
      <c r="G568" s="11"/>
    </row>
    <row r="569" spans="1:7" x14ac:dyDescent="0.25">
      <c r="A569" s="68">
        <v>5</v>
      </c>
      <c r="B569" s="68" t="s">
        <v>272</v>
      </c>
      <c r="C569" s="69"/>
      <c r="D569" s="69"/>
      <c r="E569" s="69" t="s">
        <v>274</v>
      </c>
      <c r="F569" s="72" t="s">
        <v>11</v>
      </c>
      <c r="G569" s="11"/>
    </row>
    <row r="570" spans="1:7" x14ac:dyDescent="0.25">
      <c r="A570" s="73">
        <v>6</v>
      </c>
      <c r="B570" s="68" t="s">
        <v>275</v>
      </c>
      <c r="C570" s="69" t="s">
        <v>276</v>
      </c>
      <c r="D570" s="69">
        <v>100</v>
      </c>
      <c r="E570" s="69"/>
      <c r="F570" s="72" t="s">
        <v>11</v>
      </c>
      <c r="G570" s="11"/>
    </row>
    <row r="571" spans="1:7" x14ac:dyDescent="0.25">
      <c r="A571" s="68">
        <v>7</v>
      </c>
      <c r="B571" s="68" t="s">
        <v>277</v>
      </c>
      <c r="C571" s="69"/>
      <c r="D571" s="69">
        <v>0</v>
      </c>
      <c r="E571" s="69"/>
      <c r="F571" s="76" t="s">
        <v>11</v>
      </c>
      <c r="G571" s="11"/>
    </row>
    <row r="572" spans="1:7" x14ac:dyDescent="0.25">
      <c r="A572" s="73">
        <v>8</v>
      </c>
      <c r="B572" s="68" t="s">
        <v>260</v>
      </c>
      <c r="C572" s="69" t="s">
        <v>66</v>
      </c>
      <c r="D572" s="69">
        <v>30</v>
      </c>
      <c r="E572" s="69"/>
      <c r="F572" s="72" t="s">
        <v>11</v>
      </c>
      <c r="G572" s="11"/>
    </row>
    <row r="573" spans="1:7" ht="45" x14ac:dyDescent="0.25">
      <c r="A573" s="73">
        <v>10</v>
      </c>
      <c r="B573" s="68" t="s">
        <v>127</v>
      </c>
      <c r="C573" s="69"/>
      <c r="D573" s="70" t="s">
        <v>278</v>
      </c>
      <c r="E573" s="69"/>
      <c r="F573" s="76" t="s">
        <v>11</v>
      </c>
      <c r="G573" s="11"/>
    </row>
    <row r="574" spans="1:7" x14ac:dyDescent="0.25">
      <c r="E574" s="36"/>
      <c r="G574" s="1"/>
    </row>
    <row r="575" spans="1:7" x14ac:dyDescent="0.25">
      <c r="B575" s="78" t="s">
        <v>12</v>
      </c>
      <c r="C575" s="69">
        <v>10</v>
      </c>
      <c r="E575" s="36"/>
      <c r="G575" s="1"/>
    </row>
    <row r="576" spans="1:7" x14ac:dyDescent="0.25">
      <c r="B576" s="78" t="s">
        <v>13</v>
      </c>
      <c r="C576" s="13"/>
      <c r="E576" s="36"/>
      <c r="G576" s="1"/>
    </row>
    <row r="577" spans="1:7" x14ac:dyDescent="0.25">
      <c r="B577" s="78" t="s">
        <v>14</v>
      </c>
      <c r="C577" s="80">
        <f>ROUND(C575*C576,2)</f>
        <v>0</v>
      </c>
      <c r="E577" s="36"/>
      <c r="G577" s="1"/>
    </row>
    <row r="578" spans="1:7" x14ac:dyDescent="0.25">
      <c r="B578" s="78" t="s">
        <v>15</v>
      </c>
      <c r="C578" s="80">
        <f>ROUND(C577*L8,2)</f>
        <v>0</v>
      </c>
      <c r="E578" s="36"/>
      <c r="G578" s="1"/>
    </row>
    <row r="579" spans="1:7" x14ac:dyDescent="0.25">
      <c r="B579" s="81" t="s">
        <v>16</v>
      </c>
      <c r="C579" s="80">
        <f>ROUND(C577*(1+L8),2)</f>
        <v>0</v>
      </c>
      <c r="E579" s="36"/>
      <c r="G579" s="1"/>
    </row>
    <row r="580" spans="1:7" x14ac:dyDescent="0.25">
      <c r="B580" s="84"/>
      <c r="C580" s="86"/>
      <c r="E580" s="36"/>
      <c r="G580" s="1"/>
    </row>
    <row r="581" spans="1:7" x14ac:dyDescent="0.25">
      <c r="B581" s="84"/>
      <c r="C581" s="86"/>
      <c r="E581" s="36"/>
      <c r="G581" s="1"/>
    </row>
    <row r="582" spans="1:7" x14ac:dyDescent="0.25">
      <c r="G582" s="1"/>
    </row>
    <row r="583" spans="1:7" ht="30" customHeight="1" x14ac:dyDescent="0.25">
      <c r="B583" s="57" t="s">
        <v>309</v>
      </c>
      <c r="G583" s="7" t="s">
        <v>20</v>
      </c>
    </row>
    <row r="584" spans="1:7" x14ac:dyDescent="0.25">
      <c r="A584" s="58" t="s">
        <v>4</v>
      </c>
      <c r="B584" s="58" t="s">
        <v>5</v>
      </c>
      <c r="C584" s="59" t="s">
        <v>6</v>
      </c>
      <c r="D584" s="60"/>
      <c r="E584" s="61" t="s">
        <v>7</v>
      </c>
      <c r="F584" s="62"/>
      <c r="G584" s="8" t="s">
        <v>21</v>
      </c>
    </row>
    <row r="585" spans="1:7" x14ac:dyDescent="0.25">
      <c r="A585" s="63"/>
      <c r="B585" s="63"/>
      <c r="C585" s="64"/>
      <c r="D585" s="58" t="s">
        <v>8</v>
      </c>
      <c r="E585" s="58" t="s">
        <v>9</v>
      </c>
      <c r="F585" s="59" t="s">
        <v>10</v>
      </c>
      <c r="G585" s="9"/>
    </row>
    <row r="586" spans="1:7" ht="29.25" customHeight="1" x14ac:dyDescent="0.25">
      <c r="A586" s="65"/>
      <c r="B586" s="65"/>
      <c r="C586" s="66"/>
      <c r="D586" s="65"/>
      <c r="E586" s="65"/>
      <c r="F586" s="66"/>
      <c r="G586" s="10"/>
    </row>
    <row r="587" spans="1:7" x14ac:dyDescent="0.25">
      <c r="A587" s="68">
        <v>1</v>
      </c>
      <c r="B587" s="68" t="s">
        <v>279</v>
      </c>
      <c r="C587" s="69" t="s">
        <v>51</v>
      </c>
      <c r="D587" s="69">
        <v>10</v>
      </c>
      <c r="E587" s="71"/>
      <c r="F587" s="72" t="s">
        <v>11</v>
      </c>
      <c r="G587" s="11"/>
    </row>
    <row r="588" spans="1:7" x14ac:dyDescent="0.25">
      <c r="A588" s="73">
        <v>2</v>
      </c>
      <c r="B588" s="73" t="s">
        <v>208</v>
      </c>
      <c r="C588" s="74"/>
      <c r="D588" s="74" t="s">
        <v>280</v>
      </c>
      <c r="E588" s="75"/>
      <c r="F588" s="72" t="s">
        <v>11</v>
      </c>
      <c r="G588" s="12"/>
    </row>
    <row r="589" spans="1:7" x14ac:dyDescent="0.25">
      <c r="A589" s="68">
        <v>3</v>
      </c>
      <c r="B589" s="68" t="s">
        <v>281</v>
      </c>
      <c r="C589" s="69" t="s">
        <v>66</v>
      </c>
      <c r="D589" s="70" t="s">
        <v>282</v>
      </c>
      <c r="E589" s="71"/>
      <c r="F589" s="76" t="s">
        <v>11</v>
      </c>
      <c r="G589" s="11"/>
    </row>
    <row r="590" spans="1:7" x14ac:dyDescent="0.25">
      <c r="A590" s="73">
        <v>4</v>
      </c>
      <c r="B590" s="68" t="s">
        <v>283</v>
      </c>
      <c r="C590" s="69" t="s">
        <v>51</v>
      </c>
      <c r="D590" s="69">
        <v>10</v>
      </c>
      <c r="E590" s="71"/>
      <c r="F590" s="72" t="s">
        <v>11</v>
      </c>
      <c r="G590" s="11"/>
    </row>
    <row r="591" spans="1:7" x14ac:dyDescent="0.25">
      <c r="A591" s="68">
        <v>5</v>
      </c>
      <c r="B591" s="68" t="s">
        <v>284</v>
      </c>
      <c r="C591" s="69" t="s">
        <v>200</v>
      </c>
      <c r="D591" s="89" t="s">
        <v>335</v>
      </c>
      <c r="E591" s="71" t="s">
        <v>313</v>
      </c>
      <c r="F591" s="72" t="s">
        <v>11</v>
      </c>
      <c r="G591" s="11"/>
    </row>
    <row r="592" spans="1:7" ht="45" x14ac:dyDescent="0.25">
      <c r="A592" s="73">
        <v>6</v>
      </c>
      <c r="B592" s="77" t="s">
        <v>285</v>
      </c>
      <c r="C592" s="69" t="s">
        <v>51</v>
      </c>
      <c r="D592" s="69">
        <v>10</v>
      </c>
      <c r="E592" s="71"/>
      <c r="F592" s="72" t="s">
        <v>11</v>
      </c>
      <c r="G592" s="11"/>
    </row>
    <row r="594" spans="2:6" x14ac:dyDescent="0.25">
      <c r="B594" s="78" t="s">
        <v>12</v>
      </c>
      <c r="C594" s="69">
        <v>1</v>
      </c>
    </row>
    <row r="595" spans="2:6" x14ac:dyDescent="0.25">
      <c r="B595" s="78" t="s">
        <v>13</v>
      </c>
      <c r="C595" s="13"/>
    </row>
    <row r="596" spans="2:6" x14ac:dyDescent="0.25">
      <c r="B596" s="78" t="s">
        <v>14</v>
      </c>
      <c r="C596" s="80">
        <f>ROUND(C594*C595,2)</f>
        <v>0</v>
      </c>
    </row>
    <row r="597" spans="2:6" x14ac:dyDescent="0.25">
      <c r="B597" s="78" t="s">
        <v>15</v>
      </c>
      <c r="C597" s="80">
        <f>ROUND(C596*L8,2)</f>
        <v>0</v>
      </c>
    </row>
    <row r="598" spans="2:6" x14ac:dyDescent="0.25">
      <c r="B598" s="81" t="s">
        <v>16</v>
      </c>
      <c r="C598" s="80">
        <f>ROUND(C596*(1+L8),2)</f>
        <v>0</v>
      </c>
    </row>
    <row r="602" spans="2:6" ht="45" customHeight="1" x14ac:dyDescent="0.25">
      <c r="B602" s="108" t="s">
        <v>364</v>
      </c>
      <c r="C602" s="109">
        <f>SUM(C596,C577,C555,C535,C518,C501,C486,C466,C435,C412,C392,C370,C351,C332,C314,C298,C278,C260,C240,C220,C199,C180,C162,C144,C123,C107,C91,C71,C52,C30)</f>
        <v>0</v>
      </c>
    </row>
    <row r="603" spans="2:6" ht="33.75" customHeight="1" x14ac:dyDescent="0.25">
      <c r="B603" s="110" t="s">
        <v>22</v>
      </c>
      <c r="C603" s="109">
        <f>SUM(C597,C578,C556,C536,C519,C502,C487,C467,C436,C413,C393,C371,C352,C333,C315,C299,C279,C261,C241,C221,C200,C181,C163,C145,C124,C108,C92,C72,C53,C31)</f>
        <v>0</v>
      </c>
    </row>
    <row r="604" spans="2:6" ht="45.75" customHeight="1" x14ac:dyDescent="0.25">
      <c r="B604" s="108" t="s">
        <v>365</v>
      </c>
      <c r="C604" s="109">
        <f>SUM(C598,C579,C557,C537,C520,C503,C488,C468,C437,C414,C394,C372,C353,C334,C316,C300,C280,C262,C242,C222,C201,C182,C164,C146,C125,C109,C93,C73,C54,C32)</f>
        <v>0</v>
      </c>
    </row>
    <row r="606" spans="2:6" ht="30.75" customHeight="1" x14ac:dyDescent="0.25">
      <c r="B606" s="111" t="s">
        <v>23</v>
      </c>
      <c r="C606" s="112"/>
      <c r="D606" s="112"/>
      <c r="E606" s="112"/>
      <c r="F606" s="113"/>
    </row>
    <row r="608" spans="2:6" ht="30.75" customHeight="1" x14ac:dyDescent="0.25">
      <c r="B608" s="111" t="s">
        <v>366</v>
      </c>
      <c r="C608" s="112"/>
      <c r="D608" s="112"/>
      <c r="E608" s="112"/>
      <c r="F608" s="113"/>
    </row>
    <row r="610" spans="2:6" ht="84" customHeight="1" x14ac:dyDescent="0.25">
      <c r="B610" s="114" t="s">
        <v>24</v>
      </c>
      <c r="C610" s="115"/>
      <c r="D610" s="115"/>
      <c r="E610" s="115"/>
      <c r="F610" s="116"/>
    </row>
    <row r="611" spans="2:6" ht="15.75" thickBot="1" x14ac:dyDescent="0.3"/>
    <row r="612" spans="2:6" ht="14.85" customHeight="1" x14ac:dyDescent="0.25">
      <c r="B612" s="19" t="s">
        <v>25</v>
      </c>
      <c r="C612" s="20"/>
      <c r="D612" s="21" t="s">
        <v>26</v>
      </c>
      <c r="E612" s="22"/>
      <c r="F612" s="23"/>
    </row>
    <row r="613" spans="2:6" x14ac:dyDescent="0.25">
      <c r="B613" s="24" t="s">
        <v>27</v>
      </c>
      <c r="C613" s="25"/>
      <c r="D613" s="26"/>
      <c r="E613" s="27"/>
      <c r="F613" s="28"/>
    </row>
    <row r="614" spans="2:6" x14ac:dyDescent="0.25">
      <c r="B614" s="29"/>
      <c r="C614" s="30"/>
      <c r="D614" s="26"/>
      <c r="E614" s="27"/>
      <c r="F614" s="28"/>
    </row>
    <row r="615" spans="2:6" ht="75" customHeight="1" thickBot="1" x14ac:dyDescent="0.3">
      <c r="B615" s="31"/>
      <c r="C615" s="32"/>
      <c r="D615" s="33"/>
      <c r="E615" s="34"/>
      <c r="F615" s="35"/>
    </row>
    <row r="616" spans="2:6" ht="15.75" thickBot="1" x14ac:dyDescent="0.3"/>
    <row r="617" spans="2:6" x14ac:dyDescent="0.25">
      <c r="B617" s="117" t="s">
        <v>367</v>
      </c>
      <c r="C617" s="118"/>
      <c r="D617" s="118"/>
      <c r="E617" s="118"/>
      <c r="F617" s="119"/>
    </row>
    <row r="618" spans="2:6" x14ac:dyDescent="0.25">
      <c r="B618" s="120"/>
      <c r="C618" s="121"/>
      <c r="D618" s="121"/>
      <c r="E618" s="121"/>
      <c r="F618" s="122"/>
    </row>
    <row r="619" spans="2:6" x14ac:dyDescent="0.25">
      <c r="B619" s="120"/>
      <c r="C619" s="121"/>
      <c r="D619" s="121"/>
      <c r="E619" s="121"/>
      <c r="F619" s="122"/>
    </row>
    <row r="620" spans="2:6" x14ac:dyDescent="0.25">
      <c r="B620" s="120"/>
      <c r="C620" s="121"/>
      <c r="D620" s="121"/>
      <c r="E620" s="121"/>
      <c r="F620" s="122"/>
    </row>
    <row r="621" spans="2:6" x14ac:dyDescent="0.25">
      <c r="B621" s="120"/>
      <c r="C621" s="121"/>
      <c r="D621" s="121"/>
      <c r="E621" s="121"/>
      <c r="F621" s="122"/>
    </row>
    <row r="622" spans="2:6" ht="15.75" thickBot="1" x14ac:dyDescent="0.3">
      <c r="B622" s="123"/>
      <c r="C622" s="124"/>
      <c r="D622" s="124"/>
      <c r="E622" s="124"/>
      <c r="F622" s="125"/>
    </row>
  </sheetData>
  <sheetProtection algorithmName="SHA-512" hashValue="q+Dl4J7JjQxl00z9wzgBxEal2TvtDc8gIyZ1wgmxAeMuIEBipk1aSQGHAD636BOYN00yP6ep8HV8vWPXi/XHeQ==" saltValue="UWwwIPn8kdiCw3vlZ4BbXQ==" spinCount="100000" sheet="1" objects="1" scenarios="1"/>
  <mergeCells count="224">
    <mergeCell ref="B617:F622"/>
    <mergeCell ref="B606:F606"/>
    <mergeCell ref="B608:F608"/>
    <mergeCell ref="B610:F610"/>
    <mergeCell ref="B612:C612"/>
    <mergeCell ref="D612:F615"/>
    <mergeCell ref="B613:C613"/>
    <mergeCell ref="A584:A586"/>
    <mergeCell ref="B584:B586"/>
    <mergeCell ref="C584:C586"/>
    <mergeCell ref="G584:G586"/>
    <mergeCell ref="D585:D586"/>
    <mergeCell ref="E585:E586"/>
    <mergeCell ref="F585:F586"/>
    <mergeCell ref="A473:A475"/>
    <mergeCell ref="B473:B475"/>
    <mergeCell ref="C473:C475"/>
    <mergeCell ref="G473:G475"/>
    <mergeCell ref="D474:D475"/>
    <mergeCell ref="E474:E475"/>
    <mergeCell ref="F474:F475"/>
    <mergeCell ref="A508:A510"/>
    <mergeCell ref="B508:B510"/>
    <mergeCell ref="C508:C510"/>
    <mergeCell ref="G508:G510"/>
    <mergeCell ref="D509:D510"/>
    <mergeCell ref="E509:E510"/>
    <mergeCell ref="F509:F510"/>
    <mergeCell ref="A525:A527"/>
    <mergeCell ref="B525:B527"/>
    <mergeCell ref="C525:C527"/>
    <mergeCell ref="G525:G527"/>
    <mergeCell ref="D526:D527"/>
    <mergeCell ref="E526:E527"/>
    <mergeCell ref="A442:A444"/>
    <mergeCell ref="B442:B444"/>
    <mergeCell ref="C442:C444"/>
    <mergeCell ref="G442:G444"/>
    <mergeCell ref="D443:D444"/>
    <mergeCell ref="E443:E444"/>
    <mergeCell ref="F443:F444"/>
    <mergeCell ref="A419:A421"/>
    <mergeCell ref="B419:B421"/>
    <mergeCell ref="C419:C421"/>
    <mergeCell ref="G419:G421"/>
    <mergeCell ref="D420:D421"/>
    <mergeCell ref="E420:E421"/>
    <mergeCell ref="F420:F421"/>
    <mergeCell ref="A399:A401"/>
    <mergeCell ref="B399:B401"/>
    <mergeCell ref="C399:C401"/>
    <mergeCell ref="G399:G401"/>
    <mergeCell ref="D400:D401"/>
    <mergeCell ref="E400:E401"/>
    <mergeCell ref="F400:F401"/>
    <mergeCell ref="A377:A379"/>
    <mergeCell ref="B377:B379"/>
    <mergeCell ref="C377:C379"/>
    <mergeCell ref="G377:G379"/>
    <mergeCell ref="D378:D379"/>
    <mergeCell ref="E378:E379"/>
    <mergeCell ref="F378:F379"/>
    <mergeCell ref="G303:G305"/>
    <mergeCell ref="D304:D305"/>
    <mergeCell ref="E304:E305"/>
    <mergeCell ref="F304:F305"/>
    <mergeCell ref="A358:A360"/>
    <mergeCell ref="B358:B360"/>
    <mergeCell ref="C358:C360"/>
    <mergeCell ref="G358:G360"/>
    <mergeCell ref="D359:D360"/>
    <mergeCell ref="E359:E360"/>
    <mergeCell ref="F359:F360"/>
    <mergeCell ref="A339:A341"/>
    <mergeCell ref="B339:B341"/>
    <mergeCell ref="C339:C341"/>
    <mergeCell ref="G339:G341"/>
    <mergeCell ref="D340:D341"/>
    <mergeCell ref="E340:E341"/>
    <mergeCell ref="F340:F341"/>
    <mergeCell ref="G149:G151"/>
    <mergeCell ref="D150:D151"/>
    <mergeCell ref="E150:E151"/>
    <mergeCell ref="F150:F151"/>
    <mergeCell ref="A206:A208"/>
    <mergeCell ref="B206:B208"/>
    <mergeCell ref="C206:C208"/>
    <mergeCell ref="G206:G208"/>
    <mergeCell ref="D207:D208"/>
    <mergeCell ref="E207:E208"/>
    <mergeCell ref="F207:F208"/>
    <mergeCell ref="A187:A189"/>
    <mergeCell ref="B187:B189"/>
    <mergeCell ref="C187:C189"/>
    <mergeCell ref="G187:G189"/>
    <mergeCell ref="D188:D189"/>
    <mergeCell ref="E188:E189"/>
    <mergeCell ref="F188:F189"/>
    <mergeCell ref="A98:A100"/>
    <mergeCell ref="B98:B100"/>
    <mergeCell ref="C98:C100"/>
    <mergeCell ref="G98:G100"/>
    <mergeCell ref="D99:D100"/>
    <mergeCell ref="E99:E100"/>
    <mergeCell ref="F99:F100"/>
    <mergeCell ref="A78:A80"/>
    <mergeCell ref="B78:B80"/>
    <mergeCell ref="C78:C80"/>
    <mergeCell ref="G78:G80"/>
    <mergeCell ref="D79:D80"/>
    <mergeCell ref="E79:E80"/>
    <mergeCell ref="F79:F80"/>
    <mergeCell ref="G59:G61"/>
    <mergeCell ref="D60:D61"/>
    <mergeCell ref="E60:E61"/>
    <mergeCell ref="F60:F61"/>
    <mergeCell ref="A37:A39"/>
    <mergeCell ref="B37:B39"/>
    <mergeCell ref="C37:C39"/>
    <mergeCell ref="G37:G39"/>
    <mergeCell ref="D38:D39"/>
    <mergeCell ref="E38:E39"/>
    <mergeCell ref="F38:F39"/>
    <mergeCell ref="F1:G1"/>
    <mergeCell ref="C3:G3"/>
    <mergeCell ref="C5:G5"/>
    <mergeCell ref="C6:G6"/>
    <mergeCell ref="C7:G7"/>
    <mergeCell ref="A113:A115"/>
    <mergeCell ref="B113:B115"/>
    <mergeCell ref="C113:C115"/>
    <mergeCell ref="G113:G115"/>
    <mergeCell ref="D114:D115"/>
    <mergeCell ref="E114:E115"/>
    <mergeCell ref="F114:F115"/>
    <mergeCell ref="B9:G9"/>
    <mergeCell ref="B10:G10"/>
    <mergeCell ref="A14:A16"/>
    <mergeCell ref="B14:B16"/>
    <mergeCell ref="C14:C16"/>
    <mergeCell ref="G14:G16"/>
    <mergeCell ref="D15:D16"/>
    <mergeCell ref="E15:E16"/>
    <mergeCell ref="F15:F16"/>
    <mergeCell ref="A59:A61"/>
    <mergeCell ref="B59:B61"/>
    <mergeCell ref="C59:C61"/>
    <mergeCell ref="A130:A132"/>
    <mergeCell ref="B130:B132"/>
    <mergeCell ref="C130:C132"/>
    <mergeCell ref="G130:G132"/>
    <mergeCell ref="D131:D132"/>
    <mergeCell ref="E131:E132"/>
    <mergeCell ref="F131:F132"/>
    <mergeCell ref="A227:A229"/>
    <mergeCell ref="B227:B229"/>
    <mergeCell ref="C227:C229"/>
    <mergeCell ref="G227:G229"/>
    <mergeCell ref="D228:D229"/>
    <mergeCell ref="E228:E229"/>
    <mergeCell ref="F228:F229"/>
    <mergeCell ref="A169:A171"/>
    <mergeCell ref="B169:B171"/>
    <mergeCell ref="C169:C171"/>
    <mergeCell ref="G169:G171"/>
    <mergeCell ref="D170:D171"/>
    <mergeCell ref="E170:E171"/>
    <mergeCell ref="F170:F171"/>
    <mergeCell ref="A149:A151"/>
    <mergeCell ref="B149:B151"/>
    <mergeCell ref="C149:C151"/>
    <mergeCell ref="A247:A249"/>
    <mergeCell ref="B247:B249"/>
    <mergeCell ref="C247:C249"/>
    <mergeCell ref="G247:G249"/>
    <mergeCell ref="D248:D249"/>
    <mergeCell ref="E248:E249"/>
    <mergeCell ref="F248:F249"/>
    <mergeCell ref="A267:A269"/>
    <mergeCell ref="B267:B269"/>
    <mergeCell ref="C267:C269"/>
    <mergeCell ref="G267:G269"/>
    <mergeCell ref="D268:D269"/>
    <mergeCell ref="E268:E269"/>
    <mergeCell ref="F268:F269"/>
    <mergeCell ref="A285:A287"/>
    <mergeCell ref="B285:B287"/>
    <mergeCell ref="C285:C287"/>
    <mergeCell ref="G285:G287"/>
    <mergeCell ref="D286:D287"/>
    <mergeCell ref="E286:E287"/>
    <mergeCell ref="F286:F287"/>
    <mergeCell ref="A493:A495"/>
    <mergeCell ref="B493:B495"/>
    <mergeCell ref="C493:C495"/>
    <mergeCell ref="G493:G495"/>
    <mergeCell ref="D494:D495"/>
    <mergeCell ref="E494:E495"/>
    <mergeCell ref="F494:F495"/>
    <mergeCell ref="A321:A323"/>
    <mergeCell ref="B321:B323"/>
    <mergeCell ref="C321:C323"/>
    <mergeCell ref="G321:G323"/>
    <mergeCell ref="D322:D323"/>
    <mergeCell ref="E322:E323"/>
    <mergeCell ref="F322:F323"/>
    <mergeCell ref="A303:A305"/>
    <mergeCell ref="B303:B305"/>
    <mergeCell ref="C303:C305"/>
    <mergeCell ref="F526:F527"/>
    <mergeCell ref="A542:A544"/>
    <mergeCell ref="B542:B544"/>
    <mergeCell ref="C542:C544"/>
    <mergeCell ref="G542:G544"/>
    <mergeCell ref="D543:D544"/>
    <mergeCell ref="E543:E544"/>
    <mergeCell ref="F543:F544"/>
    <mergeCell ref="A562:A564"/>
    <mergeCell ref="B562:B564"/>
    <mergeCell ref="C562:C564"/>
    <mergeCell ref="G562:G564"/>
    <mergeCell ref="D563:D564"/>
    <mergeCell ref="E563:E564"/>
    <mergeCell ref="F563:F564"/>
  </mergeCells>
  <dataValidations count="1">
    <dataValidation type="list" allowBlank="1" showInputMessage="1" showErrorMessage="1" sqref="C8" xr:uid="{7F18DD4D-A58F-40BE-A5DC-84C5D7F3DAE6}">
      <formula1>$I$8:$K$8</formula1>
    </dataValidation>
  </dataValidations>
  <pageMargins left="0.7" right="0.7" top="0.75" bottom="0.75" header="0.3" footer="0.3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67AFEB-917F-4A35-85DE-A6447E32B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učebné pomôcky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SOSBB707</dc:creator>
  <cp:keywords/>
  <dc:description/>
  <cp:lastModifiedBy>Monika Debnárová</cp:lastModifiedBy>
  <cp:revision/>
  <dcterms:created xsi:type="dcterms:W3CDTF">2023-07-19T08:32:18Z</dcterms:created>
  <dcterms:modified xsi:type="dcterms:W3CDTF">2026-02-23T11:44:33Z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