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VO\Súťaže 2026\4.DNS 2026\Elektromaterial DNS NL 14_2022\výzva01\výzva\"/>
    </mc:Choice>
  </mc:AlternateContent>
  <xr:revisionPtr revIDLastSave="0" documentId="13_ncr:1_{AF334A5B-B8D8-4681-BC6F-AC0A8C3F13A4}" xr6:coauthVersionLast="47" xr6:coauthVersionMax="47" xr10:uidLastSave="{00000000-0000-0000-0000-000000000000}"/>
  <bookViews>
    <workbookView xWindow="-120" yWindow="-120" windowWidth="29040" windowHeight="15840" xr2:uid="{00000000-000D-0000-FFFF-FFFF00000000}"/>
  </bookViews>
  <sheets>
    <sheet name="EM01" sheetId="1" r:id="rId1"/>
  </sheets>
  <definedNames>
    <definedName name="_xlnm._FilterDatabase" localSheetId="0" hidden="1">'EM01'!$A$2:$H$19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2" i="1"/>
  <c r="E33" i="1"/>
  <c r="E35" i="1"/>
  <c r="E36" i="1"/>
  <c r="E37" i="1"/>
  <c r="E39" i="1"/>
  <c r="E40" i="1"/>
  <c r="E41" i="1"/>
  <c r="E43" i="1"/>
  <c r="E44" i="1"/>
  <c r="E45" i="1"/>
  <c r="E47" i="1"/>
  <c r="E48" i="1"/>
  <c r="E49" i="1"/>
  <c r="E51" i="1"/>
  <c r="E4" i="1"/>
  <c r="E5" i="1"/>
  <c r="E6" i="1"/>
  <c r="E7" i="1"/>
  <c r="E8" i="1"/>
  <c r="E9" i="1"/>
  <c r="E10" i="1"/>
  <c r="E11" i="1"/>
  <c r="E12" i="1"/>
  <c r="E13" i="1"/>
  <c r="E14" i="1"/>
  <c r="E15" i="1"/>
  <c r="E16" i="1"/>
  <c r="E17" i="1"/>
  <c r="E18" i="1"/>
  <c r="E19" i="1"/>
  <c r="E20" i="1"/>
  <c r="E21" i="1"/>
  <c r="E22" i="1"/>
  <c r="E23" i="1"/>
  <c r="E24" i="1"/>
  <c r="E25" i="1"/>
  <c r="E26" i="1"/>
  <c r="E27" i="1"/>
  <c r="E28" i="1"/>
  <c r="E29" i="1"/>
  <c r="E3" i="1"/>
  <c r="E30" i="1" l="1"/>
  <c r="E34" i="1" l="1"/>
  <c r="E38" i="1" l="1"/>
  <c r="E42" i="1" s="1"/>
  <c r="E46" i="1" l="1"/>
  <c r="E50" i="1" s="1"/>
</calcChain>
</file>

<file path=xl/sharedStrings.xml><?xml version="1.0" encoding="utf-8"?>
<sst xmlns="http://schemas.openxmlformats.org/spreadsheetml/2006/main" count="137" uniqueCount="92">
  <si>
    <t>Názov</t>
  </si>
  <si>
    <t>Popis</t>
  </si>
  <si>
    <t>Jednotková cena/ks</t>
  </si>
  <si>
    <t>Cena spolu</t>
  </si>
  <si>
    <t>Množstvo</t>
  </si>
  <si>
    <t>MJ</t>
  </si>
  <si>
    <t>Dodacia lehota</t>
  </si>
  <si>
    <t>Dňa:</t>
  </si>
  <si>
    <t>Spracoval:</t>
  </si>
  <si>
    <t>Podpis:</t>
  </si>
  <si>
    <t>Schválil:</t>
  </si>
  <si>
    <t>ks</t>
  </si>
  <si>
    <t>KS</t>
  </si>
  <si>
    <t>katálogové číslo (ak je relevantné)</t>
  </si>
  <si>
    <t>Multimeter UNI-T UT191E</t>
  </si>
  <si>
    <t>LED svietidlo 48W, 5200 lm, IP65m 150 cm - prepojiteľné, studené svetlo</t>
  </si>
  <si>
    <t xml:space="preserve">LED svietidlo 36W, 3900 lm, IP65m 120 cm  - prepojiteľné, studené svetlo </t>
  </si>
  <si>
    <t>Akumulátor PG-12 V6F2 12V, 6Ah</t>
  </si>
  <si>
    <t>Harting 24 ES-F 09330242716 konektorová vložka, zásuvka,</t>
  </si>
  <si>
    <t>Akumulátor 12V-2Ah konektor Faston 187, rozmery 95mm x 151mm x 95 mm</t>
  </si>
  <si>
    <t>Kondenzátor elektrolytický 3300uF, 160V, LGG2C332MELC45 NICHICON</t>
  </si>
  <si>
    <t>Svorkovinica pre DPS-20A/300V-02P</t>
  </si>
  <si>
    <t>Svorkovinica pre DPS-20A/300V-03P</t>
  </si>
  <si>
    <t>Svorkovinica pre DPS-20A/300V-04P</t>
  </si>
  <si>
    <t>Svorkovinica pre DPS-20A/300V-05P</t>
  </si>
  <si>
    <t>Poistka patrónová 20A-600V, TP11E6/66/37</t>
  </si>
  <si>
    <t>Kábel CYA 25</t>
  </si>
  <si>
    <t>Kábel CYA 35</t>
  </si>
  <si>
    <t>Relé napäťové SCHRACK seria  typ UR6U 1052</t>
  </si>
  <si>
    <t>žľab káblový 40x80 - 2m</t>
  </si>
  <si>
    <t>Žľab káblový 60x80 - 2m</t>
  </si>
  <si>
    <t>Vývodka PG36 s maticou PE sivá</t>
  </si>
  <si>
    <t>Vývodka PG42 s maticou PE sivá</t>
  </si>
  <si>
    <t>Krabica rozvodná 6455-27P 5-pól, rozmer: 144x144x67mm</t>
  </si>
  <si>
    <t>Krabica rozvodná 855 - 5-pól, rozmer: 114x114x46mm</t>
  </si>
  <si>
    <t>Hmoždinka s limcom MZK 6</t>
  </si>
  <si>
    <t>Hmoždinka s limcom MZK 8</t>
  </si>
  <si>
    <t>Kryt konektoru ILME MK VAN20</t>
  </si>
  <si>
    <t>Vložka dutinky ILME CDF 08</t>
  </si>
  <si>
    <t>Dutinka lisovacia ILME CDFA 1,5</t>
  </si>
  <si>
    <t>Dutinka lisovacia ILME CDFA 2,5</t>
  </si>
  <si>
    <t>Telo konektoru ILME CK 03 IN</t>
  </si>
  <si>
    <t>Vložka pre kolíky ILME CDM 08</t>
  </si>
  <si>
    <t>Kolík lisovací ILME CDMA 1,5</t>
  </si>
  <si>
    <t>Kolík lisovací ILME CDMA 2,5</t>
  </si>
  <si>
    <t>Snímač KS95 D022-O-80V2-E M22x1</t>
  </si>
  <si>
    <t>Snímač KS95 C022-O-80V2-E M22x1</t>
  </si>
  <si>
    <t xml:space="preserve">Kábel reproduktorový 2x1mm2, čierno-červený </t>
  </si>
  <si>
    <t xml:space="preserve">Kábel reproduktorový 2x1,5mm2, čierno-červený </t>
  </si>
  <si>
    <t>Svorkovnica 450V, 12-pólová,  4mm2</t>
  </si>
  <si>
    <t>Kábel H05V-K 1mm</t>
  </si>
  <si>
    <t>Transformátor trojfázový T3N 1,2-400/45V</t>
  </si>
  <si>
    <t>Rám na konektor HIP-K.6/16.AG (part number 2-1102638-5)</t>
  </si>
  <si>
    <t>Poistka nožová 000gG 25A PNA 000 40481</t>
  </si>
  <si>
    <t>Poistka nožová 000gG 32A PNA 000 40482</t>
  </si>
  <si>
    <t>Poistka nožová 000gG 40A PNA 000 40484</t>
  </si>
  <si>
    <t>Poistka nožová 000gG 50A PNA 000 40485</t>
  </si>
  <si>
    <t>Poistka nožová 000gG 63A PNA 000 40486</t>
  </si>
  <si>
    <t>Tesnenie pre vodiče 1,7-2,1mm červená - 0558991404</t>
  </si>
  <si>
    <t>Konektor kolík koncový (M-N-L)2,1 - 05589931</t>
  </si>
  <si>
    <t>Predlžovacia šnúra 3m, 6-zásuviek s vypínačom</t>
  </si>
  <si>
    <t>Predlžovacia ššnúra 5m, 3-zásuvky s vypínačom</t>
  </si>
  <si>
    <t xml:space="preserve">M </t>
  </si>
  <si>
    <t>M</t>
  </si>
  <si>
    <t>Max AC napätie  600V
Max DC napätie  600V
Max AC prúd  20A
Max DC prúd  20A
Veličiny  AC napätie, AC prúd, DC napätie, DC prúd, frekvencia, kapacita, odpor, strieda
Špeciálne funkcie:  Auto rozsah, bargraf, Data Hold, PEAK hodnota, podsvietenie displeja, sleep mód, test akustický, test diód, TRUE RMS
Rozlíšenie multimetra  6000</t>
  </si>
  <si>
    <t xml:space="preserve">Hermetické svietidlo, trieda tesnosti IP65
- Spojovacie objímky na oboch stranách svietidla
- Vysoký výkon
- Kovové rukoväte Uhol svietenia:  120°
Výkon (W):  48
Typ LED čipov:  SMD
CRI Index:  &gt;80
Vstupné napätie:  AC:200-240V, 50Hz
Lumeny (lm):  5200
Stmievateľné:  Nie
Štartovací čas:  0-100% in &lt; 1s
IP ochrana:  IP65 </t>
  </si>
  <si>
    <t xml:space="preserve">Hermetické svietidlo, trieda tesnosti IP65
- Spojovacie objímky na oboch stranách svietidla
- Vysoký výkon
- Kovové rukoväte,  Uhol svietenia:  120°
Výkon (W):  36
Typ LED čipov:  SMD
CRI Index:  &gt;80
Vstupné napätie:  AC:200-240V, 50Hz
Lumeny (lm):  3900
Stmievateľné:  Nie
Štartovací čas:  0-100% in &lt; 1s
IP ochrana:  IP65 </t>
  </si>
  <si>
    <t>Napätie  12 Vjs
Kapacita  12 Ah
Typ svoriek  Faston 187
Vnútorný odpor  14 mΩ
Hmotnosť  3,6 kg
Životnosť (záložné použitie)  5 rokov
Rozmery - výška (bez svoriek)  95 mm
Rozmery - šírka  151 mm
Rozmery - výška (so svorkami)  101 mm
Rozmery - hĺbka  98 mm</t>
  </si>
  <si>
    <t xml:space="preserve">Typ kondenzátora: elektrolytický
Montáž: SNAP-IN
Kapacita: 3,3mF
Pracovné napätie: 160V DC
Rozmery telesa: Ø35x45mm
Tolerancia: ±20%
Životnosť: 2000h
Pracovná teplota: -40...105°C
Výrobná séria: LGG
Pracovný prúd: 3,1A
Únikový prúd: 2,17mA
Vlastnosti kondenzátorov: malé rozmery telesa
Výška: 45mm
Priemer: 35mm
</t>
  </si>
  <si>
    <t>Typ konektora svorkovnica pre DPS
Konektor svorka
Menovitý prúd 20A
Menovité napätie 0,3kV
Priestorová orientácia priamy
Mechanická montáž na PCB
Elektrická montáž skrutková svorka, THT
Materiál kontaktu zliatina mede
Povrch kontaktu pocínovaný
Farba čierna
Trieda horľavosti UL94V-0
Materiál telesa polyamid 66
Rozmer vodiča 22AWG...12AWG
Hĺbka 13,6mm
Dĺžka 18,4mm
Usporiadanie kolíkov konektora 1x2
Prierez vodiča 4mm2
Rozstup kontaktov 8,25mm
počet pólov 2
Výška 15,1mm
Zhodné s normou CE UL VDE
Pracovná teplota -40...105°C</t>
  </si>
  <si>
    <t>Typ konektora svorkovnica pre DPS
Konektor svorka
Menovitý prúd 20A
Menovité napätie 0,3kV
Priestorová orientácia priamy
Mechanická montáž na PCB
Elektrická montáž skrutková svorka, THT
Materiál kontaktu zliatina mede
Povrch kontaktu pocínovaný
Farba čierna
Trieda horľavosti UL94V-0
Materiál telesa polyamid 66
Rozmer vodiča 22AWG...12AWG
Hĺbka 13,6mm
Dĺžka 26,65mm
Usporiadanie kolíkov konektora 1x3
Prierez vodiča 4mm2
Rozstup kontaktov 8,25mm
počet pólov 3
Výška 15,1mm
Zhodné s normou CE UL VDE</t>
  </si>
  <si>
    <t>Typ konektora svorkovnica pre DPS
Konektor svorka
Menovitý prúd 20A
Menovité napätie 0,3kV
Priestorová orientácia priamy
Mechanická montáž na PCB
Elektrická montáž skrutková svorka, THT
Materiál kontaktu zliatina mede
Povrch kontaktu pocínovaný
Farba čierna
Trieda horľavosti UL94V-0
Materiál telesa polyamid 66
Rozmer vodiča 22AWG...12AWG
Hĺbka 13,6mm
Dĺžka 34,9mm
Usporiadanie kolíkov konektora 1x4
Prierez vodiča 4mm2
Rozstup kontaktov 8,25mm
počet pólov 4
Výška 15,1mm
Zhodné s normou CE UL VDE. Pracovná teplota -40...105°C</t>
  </si>
  <si>
    <t>Typ konektora svorkovnica pre DPS
Konektor svorka
Menovitý prúd 20A
Menovité napätie 0,3kV
Priestorová orientácia priamy
Mechanická montáž na PCB
Elektrická montáž skrutková svorka, THT
Materiál kontaktu zliatina mede
Povrch kontaktu pocínovaný
Farba čierna
Trieda horľavosti UL94V-0
Materiál telesa polyamid 66
Rozmer vodiča 22AWG...12AWG
Hĺbka 13,6mm
Dĺžka 43,15mm
Usporiadanie kolíkov konektora 1x5
Prierez vodiča 4mm2
Rozstup kontaktov 8,25mm
počet pólov 5
Výška 15,1mm
Zhodné s normou CE UL VDE
Pracovná teplota -40...105°C</t>
  </si>
  <si>
    <t xml:space="preserve">
Hmotnost
0,077 kg
Brand
F-ELEKTRO
Dĺžka závitu
32 mm
Farba
sivá
Materiál
plast
Prevedenie
s maticou
Stupeň krytia IP
IP68
Závit
Pg
</t>
  </si>
  <si>
    <t xml:space="preserve">
Hmotnost: 0,098 kg
Brand: F-ELEKTRO
Dĺžka závitu: 38 mm
Farba: sivá
Materiál: plast
Prevedenie: s maticou
Stupeň krytia IP: IP68
Závit: Pg
</t>
  </si>
  <si>
    <t xml:space="preserve">
Hmotnost: 0,3113 kg
Brand: SEZ DK
Farba: sivá
Šírka: 144 mm
Výška: 144 mm
Hĺbka: 67 mm
Materiál: plast
Použitie: rozvodná
Prevedenie: s vývodkami
Stupeň krytia IP: IP67
Svorky: áno
</t>
  </si>
  <si>
    <t xml:space="preserve">
Hmotnost: 0,15 kg
Brand: SCAME
Farba: sivá
Šírka: 114 mm
Výška: 114 mm
Hĺbka: 46 mm
Materiál: plast
Použitie: rozvodná
Prevedenie: s vývodkami
Stupeň krytia IP: IP67
Svorky: áno
</t>
  </si>
  <si>
    <t>Hmotnosť:  0.11 kg
D(mm):  6</t>
  </si>
  <si>
    <t>Hmotnosť:  0.2 kg
D(mm):  8</t>
  </si>
  <si>
    <t xml:space="preserve">Typ vodiča reproduktorový
Konštrukcia kábla 2x1mm2
Konštrukcia žíly lanko
Druh žíly Cu
Farba izolácie čierno-červená
Konštrukcia tienenia netienený 
Počet žíl 2 
Prierez žíly 1mm2 
Vonkajšie rozmery kábla 2,5x5,1mm 
Druh materiálu nešíri plameň </t>
  </si>
  <si>
    <t xml:space="preserve">Typ vodiča reproduktorový
Druh vodiča/kábla HELUSOUND® 600 
Konštrukcia kábla 2x1,5mm2
Konštrukcia žíly lanko
Druh žíly Cu
Farba izolácie čierna
Konštrukcia tienenia netienený 
Materiál izolácie vodiča FRNC 
Počet žíl 2 
Prierez žíly 1,5mm2 
Pracovná teplota -5...70°C 
Norma CPR Eca 
Vonkajší priemer kábla 6,6mm 
Označenie žíl farebné bez opakovania farieb 
ochranná žila nie je 
Druh materiálu bezhalogénový, nešíri plameň 
</t>
  </si>
  <si>
    <t xml:space="preserve">Typ konektora svorkovnica
Menovité napätie 450V
Mechanická montáž na kábel, na panel, upevňovacie otvory 
Elektrická montáž skrutková svorka
Materiál kontaktu oceľ 
Farba biela
Materiál telesa polypropylén 
Priemer pripevňovacieho otvoru 2,65mm 
Dĺžka 94,9mm 
Prierez vodiča 1...4mm2 
počet pólov 12 
počet svoriek 24 
Zhodné s normou VDE 
Výška 13mm 
Šírka 16,6mm 
Vlastnosti svorkovníc možnosť delenia na časti 
Pracovná teplota max. 80°C 
</t>
  </si>
  <si>
    <t xml:space="preserve">Série HIP-K, HTS, Spojené království
Balení Hromadná 
Stav části Zastaralý 
Typ konektoru Základna - Montáž na panel 
Styl Spodní položka 
Velikost 3 
Umístění zámku Šroubovací zámky na kapuci 
Velikost závitu - - 
Velikost / rozměr 3,780" L x 2,205" W x 0,866" H (96,00 mm x 56,00 mm x 22,00 mm) 
Barva bydlení Černá 
Vlastnosti - - 
Ingress Ochrana IP68 - Prach Těsný, Voděodolný 
Materiál bydlení Hliníková slitina, Die Cast 
Povrchová úprava bydlení Oxid hlinitého </t>
  </si>
  <si>
    <t>Jmenovité napětí AC max.: 500 V
Jmenovité napětí AC min.:  500 V
Jmenovitý pracovní proud:  25 A
Charakteristika:  gG
Jmenovité napětí DC:  250 V
Jmenovité pracovní napětí:  AC 500, DC 250 V
Vypínací schopnost:  120 kA
Fyzické parametry
Signalizace: ANO
Velikost pojistkové vložky:  000
Rozměrové parametry
Šířka (netto):  21 mm
Výška (netto): 79,9 mm
Hloubka (netto):  53 mm
Hmotnost (netto):  0,13 kg
Základní balení:  3 ks
Skupinové balení:  60 ks
Pracovní podmínky
Teplota okolí min.:  -5 °C
Teplota okolí max.:  55 °C</t>
  </si>
  <si>
    <t>Jmenovité napětí AC max. 500 V
Jmenovité napětí AC min. 500 V
Jmenovitý pracovní proud 32 A
Charakteristika gG
Jmenovité napětí DC 250 V
Jmenovité pracovní napětí AC 500, DC 250 V
Vypínací schopnost 120 kA
Fyzické parametry
Signalizace ANO
Velikost pojistkové vložky 000
Rozměrové parametry
Šířka (netto) 21 mm
Výška (netto) 79,9 mm
Hloubka (netto) 53 mm
Hmotnost (netto) 0,13 kg
Základní balení 3 ks
Skupinové balení 60 ks
Pracovní podmínky 
Teplota okolí min. -5 °C
Teplota okolí max. 55 °C</t>
  </si>
  <si>
    <t>Elektrické parametry
Jmenovité napětí AC max.: 500 V
Jmenovité napětí AC min.:  500 V
Jmenovitý pracovní proud:  40 A
Charakteristika:  gG
Jmenovité napětí DC:  250 V
Jmenovité pracovní napětí:  AC 500, DC 250 V
Vypínací schopnost:  120 kA
Fyzické parametry
Signalizace:  ANO
Velikost pojistkové vložky:  000
Rozměrové parametry
Šířka (netto): 21 mm
Výška (netto):  79,9 mm
Hloubka (netto):  53 mm
Hmotnost (netto):  0,13 kg
Základní balení:  3 ks
Skupinové balení:  60 ks
Pracovní podmínky
Teplota okolí min.:  -5 °C
Teplota okolí max.:  55 °C</t>
  </si>
  <si>
    <t>Jmenovité napětí AC max. 500 V
Jmenovité napětí AC min. 500 V
Jmenovitý pracovní proud 50 A
Charakteristika gG
Jmenovité napětí DC 250 V
Jmenovité pracovní napětí AC 500, DC 250 V
Vypínací schopnost 120 kA
Fyzické parametry
Signalizace ANO
Velikost pojistkové vložky 000
Rozměrové parametry
Šířka (netto) 21 mm
Výška (netto) 79,9 mm
Hloubka (netto) 53 mm
Hmotnost (netto) 0,13 kg
Základní balení 3 ks
Skupinové balení 60 ks
Pracovní podmínky
Teplota okolí min. -5 °C
Teplota okolí max. 55 °C</t>
  </si>
  <si>
    <t>Jmenovité napětí AC max. : 500 V
Jmenovité napětí AC min. : 500 V
Jmenovitý pracovní proud :63 A
Charakteristika :  gG
Jmenovité napětí DC :  250 V
Jmenovité pracovní napětí:  AC 500, DC 250 V
Vypínací schopnost:  120 kA
Fyzické parametry
Signalizace:  ANO
Velikost pojistkové vložky:  0
Rozměrové parametry
Šířka (netto):  21 mm
Výška (netto):  79,9 mm
Hloubka (netto):  53 mm
Hmotnost (netto): 0,13 kg
Základní balení: 3 ks
Skupinové balení: 60 ks
Pracovní podmínky
Teplota okolí min.:  -5 °C
Teplota okolí max.: 55 °C</t>
  </si>
  <si>
    <t>Tesnenie pre jednotlivé vodiče (SEAL)
TESNENIE CERVENA (1,7-2,1MM)-D2,9MM                                                                          Priemer izolácie ©: 2,90 mm
Priemer izolácie min./max. (A): 1,7-2,1 mm
Vhodnosť pre priemer otvoru: 4,00 mm
Priemer goliera (F): 4,50 mm
Dĺžka: 7 mm
Farba: Červená</t>
  </si>
  <si>
    <t>Kolíkový koncovkový konektor MATE-N-LOK (M-N-L) 2,1
Kruh. zásuvka MATE-N-LOK (M-N-L) 2,1, 2 zacv. kol.
PUZDRO PLOCHE ZASUVNE POZINK.
Verzia: Neutesnený
Prierez drôtu min./max.: 0,5-1,5 mm²
Priemer kolíka: 2,1 mm
Počet zaisťovacích streliek: 2 KS
Materiál: Mosadz
Povrch: Pocínované
Prierez drôtu min.: 0,5 mm²
Prierez drôtu max.: 1,5 mm²</t>
  </si>
  <si>
    <t>EM01/2026</t>
  </si>
  <si>
    <t>*Poznámka - v prípade, ak uchádzač predkldá ponuku na ekvivalentný tovar, uvedie informáciu do poznámky "ekvivalent" a obchodný názov ponúknutého tovaru.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</si>
</sst>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charset val="238"/>
      <scheme val="minor"/>
    </font>
    <font>
      <sz val="10"/>
      <color theme="1"/>
      <name val="Calibri"/>
      <family val="2"/>
      <charset val="238"/>
      <scheme val="minor"/>
    </font>
    <font>
      <sz val="10"/>
      <name val="Calibri"/>
      <family val="2"/>
      <charset val="238"/>
      <scheme val="minor"/>
    </font>
    <font>
      <b/>
      <sz val="10"/>
      <color theme="1"/>
      <name val="Calibri"/>
      <family val="2"/>
      <charset val="238"/>
      <scheme val="minor"/>
    </font>
    <font>
      <sz val="8"/>
      <name val="Calibri"/>
      <family val="2"/>
      <charset val="238"/>
      <scheme val="minor"/>
    </font>
    <font>
      <sz val="12"/>
      <name val="Calibri"/>
      <family val="2"/>
      <charset val="238"/>
      <scheme val="minor"/>
    </font>
    <font>
      <sz val="11"/>
      <color rgb="FF006100"/>
      <name val="Calibri"/>
      <family val="2"/>
      <charset val="238"/>
      <scheme val="minor"/>
    </font>
    <font>
      <sz val="12"/>
      <color rgb="FF006100"/>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5" tint="0.79998168889431442"/>
        <bgColor indexed="64"/>
      </patternFill>
    </fill>
    <fill>
      <patternFill patternType="solid">
        <fgColor rgb="FFFFCCFF"/>
        <bgColor indexed="64"/>
      </patternFill>
    </fill>
    <fill>
      <patternFill patternType="solid">
        <fgColor rgb="FFC6EFCE"/>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4" borderId="0" applyNumberFormat="0" applyBorder="0" applyAlignment="0" applyProtection="0"/>
  </cellStyleXfs>
  <cellXfs count="23">
    <xf numFmtId="0" fontId="0" fillId="0" borderId="0" xfId="0"/>
    <xf numFmtId="0" fontId="0" fillId="0" borderId="0" xfId="0" applyAlignment="1">
      <alignment vertical="top"/>
    </xf>
    <xf numFmtId="164" fontId="1" fillId="0" borderId="1" xfId="0" applyNumberFormat="1" applyFont="1" applyBorder="1" applyAlignment="1">
      <alignment horizontal="right" vertical="center"/>
    </xf>
    <xf numFmtId="0" fontId="2" fillId="0" borderId="1" xfId="0" applyFont="1" applyBorder="1" applyAlignment="1">
      <alignment vertical="top"/>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4" fontId="1" fillId="2" borderId="1" xfId="0" applyNumberFormat="1" applyFont="1" applyFill="1" applyBorder="1" applyAlignment="1">
      <alignment horizontal="right" vertical="center"/>
    </xf>
    <xf numFmtId="164" fontId="0" fillId="0" borderId="0" xfId="0" applyNumberFormat="1"/>
    <xf numFmtId="0" fontId="0" fillId="3" borderId="0" xfId="0" applyFill="1"/>
    <xf numFmtId="0" fontId="3" fillId="0" borderId="1" xfId="0" applyFont="1" applyBorder="1" applyAlignment="1">
      <alignment horizontal="left" vertical="center" wrapText="1"/>
    </xf>
    <xf numFmtId="0" fontId="0" fillId="0" borderId="1" xfId="0" applyBorder="1"/>
    <xf numFmtId="0" fontId="3" fillId="0" borderId="1" xfId="0" applyFont="1" applyBorder="1" applyAlignment="1">
      <alignment horizontal="left" vertical="top"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 fillId="0" borderId="4" xfId="1" applyFont="1" applyFill="1" applyBorder="1" applyAlignment="1">
      <alignment horizontal="left" vertical="center"/>
    </xf>
    <xf numFmtId="0" fontId="5" fillId="0" borderId="4" xfId="1"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164" fontId="1" fillId="0" borderId="0" xfId="0" applyNumberFormat="1" applyFont="1" applyBorder="1" applyAlignment="1">
      <alignment horizontal="right" vertical="center"/>
    </xf>
  </cellXfs>
  <cellStyles count="2">
    <cellStyle name="Dobrá" xfId="1" builtinId="26"/>
    <cellStyle name="Normálna"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1"/>
  <sheetViews>
    <sheetView tabSelected="1" topLeftCell="A46" zoomScale="90" zoomScaleNormal="90" workbookViewId="0">
      <selection activeCell="A53" sqref="A53:XFD53"/>
    </sheetView>
  </sheetViews>
  <sheetFormatPr defaultRowHeight="15" x14ac:dyDescent="0.25"/>
  <cols>
    <col min="1" max="1" width="75.85546875" customWidth="1"/>
    <col min="2" max="2" width="12.5703125" customWidth="1"/>
    <col min="3" max="3" width="14.85546875" bestFit="1" customWidth="1"/>
    <col min="4" max="5" width="11.42578125" customWidth="1"/>
    <col min="6" max="6" width="13.5703125" customWidth="1"/>
    <col min="7" max="7" width="78.42578125" customWidth="1"/>
    <col min="8" max="8" width="47.85546875" customWidth="1"/>
    <col min="9" max="9" width="12.5703125" customWidth="1"/>
  </cols>
  <sheetData>
    <row r="1" spans="1:9" x14ac:dyDescent="0.25">
      <c r="A1" s="1" t="s">
        <v>90</v>
      </c>
      <c r="B1" s="1"/>
      <c r="C1" s="1"/>
      <c r="D1" s="1"/>
      <c r="E1" s="1"/>
      <c r="F1" s="1"/>
    </row>
    <row r="2" spans="1:9" ht="60.75" customHeight="1" x14ac:dyDescent="0.25">
      <c r="A2" s="4" t="s">
        <v>0</v>
      </c>
      <c r="B2" s="4" t="s">
        <v>4</v>
      </c>
      <c r="C2" s="4" t="s">
        <v>5</v>
      </c>
      <c r="D2" s="5" t="s">
        <v>2</v>
      </c>
      <c r="E2" s="4" t="s">
        <v>3</v>
      </c>
      <c r="F2" s="4" t="s">
        <v>6</v>
      </c>
      <c r="G2" s="4" t="s">
        <v>1</v>
      </c>
      <c r="H2" s="9" t="s">
        <v>91</v>
      </c>
      <c r="I2" s="11" t="s">
        <v>13</v>
      </c>
    </row>
    <row r="3" spans="1:9" ht="141.75" x14ac:dyDescent="0.25">
      <c r="A3" s="12" t="s">
        <v>14</v>
      </c>
      <c r="B3" s="14">
        <v>3</v>
      </c>
      <c r="C3" s="14" t="s">
        <v>11</v>
      </c>
      <c r="D3" s="6">
        <v>0</v>
      </c>
      <c r="E3" s="2">
        <f>B3*D3</f>
        <v>0</v>
      </c>
      <c r="F3" s="6"/>
      <c r="G3" s="16" t="s">
        <v>64</v>
      </c>
      <c r="H3" s="9"/>
      <c r="I3" s="10"/>
    </row>
    <row r="4" spans="1:9" ht="189" x14ac:dyDescent="0.25">
      <c r="A4" s="13" t="s">
        <v>15</v>
      </c>
      <c r="B4" s="15">
        <v>100</v>
      </c>
      <c r="C4" s="15" t="s">
        <v>11</v>
      </c>
      <c r="D4" s="6">
        <v>0</v>
      </c>
      <c r="E4" s="2">
        <f t="shared" ref="E4:E51" si="0">B4*D4</f>
        <v>0</v>
      </c>
      <c r="F4" s="6"/>
      <c r="G4" s="17" t="s">
        <v>65</v>
      </c>
      <c r="H4" s="3"/>
      <c r="I4" s="10"/>
    </row>
    <row r="5" spans="1:9" ht="189" x14ac:dyDescent="0.25">
      <c r="A5" s="13" t="s">
        <v>16</v>
      </c>
      <c r="B5" s="15">
        <v>100</v>
      </c>
      <c r="C5" s="15" t="s">
        <v>11</v>
      </c>
      <c r="D5" s="6">
        <v>0</v>
      </c>
      <c r="E5" s="2">
        <f t="shared" si="0"/>
        <v>0</v>
      </c>
      <c r="F5" s="6"/>
      <c r="G5" s="17" t="s">
        <v>66</v>
      </c>
      <c r="H5" s="3"/>
      <c r="I5" s="10"/>
    </row>
    <row r="6" spans="1:9" ht="15.75" x14ac:dyDescent="0.25">
      <c r="A6" s="13" t="s">
        <v>17</v>
      </c>
      <c r="B6" s="15">
        <v>8</v>
      </c>
      <c r="C6" s="15" t="s">
        <v>11</v>
      </c>
      <c r="D6" s="6">
        <v>0</v>
      </c>
      <c r="E6" s="2">
        <f t="shared" si="0"/>
        <v>0</v>
      </c>
      <c r="F6" s="6"/>
      <c r="G6" s="18"/>
      <c r="H6" s="3"/>
      <c r="I6" s="10"/>
    </row>
    <row r="7" spans="1:9" ht="15.75" x14ac:dyDescent="0.25">
      <c r="A7" s="13" t="s">
        <v>18</v>
      </c>
      <c r="B7" s="15">
        <v>10</v>
      </c>
      <c r="C7" s="15" t="s">
        <v>11</v>
      </c>
      <c r="D7" s="6">
        <v>0</v>
      </c>
      <c r="E7" s="2">
        <f t="shared" si="0"/>
        <v>0</v>
      </c>
      <c r="F7" s="6"/>
      <c r="G7" s="18"/>
      <c r="H7" s="3"/>
      <c r="I7" s="10"/>
    </row>
    <row r="8" spans="1:9" ht="157.5" x14ac:dyDescent="0.25">
      <c r="A8" s="13" t="s">
        <v>19</v>
      </c>
      <c r="B8" s="15">
        <v>10</v>
      </c>
      <c r="C8" s="15" t="s">
        <v>11</v>
      </c>
      <c r="D8" s="6">
        <v>0</v>
      </c>
      <c r="E8" s="2">
        <f t="shared" si="0"/>
        <v>0</v>
      </c>
      <c r="F8" s="6"/>
      <c r="G8" s="19" t="s">
        <v>67</v>
      </c>
      <c r="H8" s="3"/>
      <c r="I8" s="10"/>
    </row>
    <row r="9" spans="1:9" ht="236.25" x14ac:dyDescent="0.25">
      <c r="A9" s="13" t="s">
        <v>20</v>
      </c>
      <c r="B9" s="15">
        <v>30</v>
      </c>
      <c r="C9" s="15" t="s">
        <v>11</v>
      </c>
      <c r="D9" s="6">
        <v>0</v>
      </c>
      <c r="E9" s="2">
        <f t="shared" si="0"/>
        <v>0</v>
      </c>
      <c r="F9" s="6"/>
      <c r="G9" s="19" t="s">
        <v>68</v>
      </c>
      <c r="H9" s="3"/>
      <c r="I9" s="10"/>
    </row>
    <row r="10" spans="1:9" ht="346.5" x14ac:dyDescent="0.25">
      <c r="A10" s="13" t="s">
        <v>21</v>
      </c>
      <c r="B10" s="15">
        <v>20</v>
      </c>
      <c r="C10" s="15" t="s">
        <v>11</v>
      </c>
      <c r="D10" s="6">
        <v>0</v>
      </c>
      <c r="E10" s="2">
        <f t="shared" si="0"/>
        <v>0</v>
      </c>
      <c r="F10" s="6"/>
      <c r="G10" s="20" t="s">
        <v>69</v>
      </c>
      <c r="H10" s="3"/>
      <c r="I10" s="10"/>
    </row>
    <row r="11" spans="1:9" ht="330.75" x14ac:dyDescent="0.25">
      <c r="A11" s="13" t="s">
        <v>22</v>
      </c>
      <c r="B11" s="15">
        <v>20</v>
      </c>
      <c r="C11" s="15" t="s">
        <v>11</v>
      </c>
      <c r="D11" s="6">
        <v>0</v>
      </c>
      <c r="E11" s="2">
        <f t="shared" si="0"/>
        <v>0</v>
      </c>
      <c r="F11" s="6"/>
      <c r="G11" s="20" t="s">
        <v>70</v>
      </c>
      <c r="H11" s="3"/>
      <c r="I11" s="10"/>
    </row>
    <row r="12" spans="1:9" ht="330.75" x14ac:dyDescent="0.25">
      <c r="A12" s="13" t="s">
        <v>23</v>
      </c>
      <c r="B12" s="15">
        <v>20</v>
      </c>
      <c r="C12" s="15" t="s">
        <v>11</v>
      </c>
      <c r="D12" s="6">
        <v>0</v>
      </c>
      <c r="E12" s="2">
        <f t="shared" si="0"/>
        <v>0</v>
      </c>
      <c r="F12" s="6"/>
      <c r="G12" s="20" t="s">
        <v>71</v>
      </c>
      <c r="H12" s="3"/>
      <c r="I12" s="10"/>
    </row>
    <row r="13" spans="1:9" ht="346.5" x14ac:dyDescent="0.25">
      <c r="A13" s="13" t="s">
        <v>24</v>
      </c>
      <c r="B13" s="15">
        <v>20</v>
      </c>
      <c r="C13" s="15" t="s">
        <v>11</v>
      </c>
      <c r="D13" s="6">
        <v>0</v>
      </c>
      <c r="E13" s="2">
        <f t="shared" si="0"/>
        <v>0</v>
      </c>
      <c r="F13" s="6"/>
      <c r="G13" s="20" t="s">
        <v>72</v>
      </c>
      <c r="H13" s="3"/>
      <c r="I13" s="10"/>
    </row>
    <row r="14" spans="1:9" ht="15.75" x14ac:dyDescent="0.25">
      <c r="A14" s="13" t="s">
        <v>25</v>
      </c>
      <c r="B14" s="15">
        <v>100</v>
      </c>
      <c r="C14" s="15" t="s">
        <v>11</v>
      </c>
      <c r="D14" s="6">
        <v>0</v>
      </c>
      <c r="E14" s="2">
        <f t="shared" si="0"/>
        <v>0</v>
      </c>
      <c r="F14" s="6"/>
      <c r="G14" s="21"/>
      <c r="H14" s="3"/>
      <c r="I14" s="10"/>
    </row>
    <row r="15" spans="1:9" ht="15.75" x14ac:dyDescent="0.25">
      <c r="A15" s="13" t="s">
        <v>26</v>
      </c>
      <c r="B15" s="15">
        <v>10</v>
      </c>
      <c r="C15" s="15" t="s">
        <v>62</v>
      </c>
      <c r="D15" s="6">
        <v>0</v>
      </c>
      <c r="E15" s="2">
        <f t="shared" si="0"/>
        <v>0</v>
      </c>
      <c r="F15" s="6"/>
      <c r="G15" s="21"/>
      <c r="H15" s="3"/>
      <c r="I15" s="10"/>
    </row>
    <row r="16" spans="1:9" ht="15.75" x14ac:dyDescent="0.25">
      <c r="A16" s="13" t="s">
        <v>27</v>
      </c>
      <c r="B16" s="15">
        <v>10</v>
      </c>
      <c r="C16" s="15" t="s">
        <v>63</v>
      </c>
      <c r="D16" s="6">
        <v>0</v>
      </c>
      <c r="E16" s="2">
        <f t="shared" si="0"/>
        <v>0</v>
      </c>
      <c r="F16" s="6"/>
      <c r="G16" s="21"/>
      <c r="H16" s="3"/>
      <c r="I16" s="10"/>
    </row>
    <row r="17" spans="1:9" ht="15.75" x14ac:dyDescent="0.25">
      <c r="A17" s="13" t="s">
        <v>28</v>
      </c>
      <c r="B17" s="15">
        <v>2</v>
      </c>
      <c r="C17" s="15" t="s">
        <v>12</v>
      </c>
      <c r="D17" s="6">
        <v>0</v>
      </c>
      <c r="E17" s="2">
        <f t="shared" si="0"/>
        <v>0</v>
      </c>
      <c r="F17" s="6"/>
      <c r="G17" s="21"/>
      <c r="H17" s="3"/>
      <c r="I17" s="10"/>
    </row>
    <row r="18" spans="1:9" ht="15" customHeight="1" x14ac:dyDescent="0.25">
      <c r="A18" s="13" t="s">
        <v>29</v>
      </c>
      <c r="B18" s="15">
        <v>5</v>
      </c>
      <c r="C18" s="15" t="s">
        <v>11</v>
      </c>
      <c r="D18" s="6">
        <v>0</v>
      </c>
      <c r="E18" s="2">
        <f t="shared" si="0"/>
        <v>0</v>
      </c>
      <c r="F18" s="6"/>
      <c r="G18" s="21"/>
      <c r="H18" s="3"/>
      <c r="I18" s="10"/>
    </row>
    <row r="19" spans="1:9" ht="15.75" x14ac:dyDescent="0.25">
      <c r="A19" s="13" t="s">
        <v>30</v>
      </c>
      <c r="B19" s="15">
        <v>5</v>
      </c>
      <c r="C19" s="15" t="s">
        <v>11</v>
      </c>
      <c r="D19" s="6">
        <v>0</v>
      </c>
      <c r="E19" s="2">
        <f t="shared" si="0"/>
        <v>0</v>
      </c>
      <c r="F19" s="6"/>
      <c r="G19" s="21"/>
      <c r="H19" s="3"/>
      <c r="I19" s="10"/>
    </row>
    <row r="20" spans="1:9" ht="283.5" x14ac:dyDescent="0.25">
      <c r="A20" s="13" t="s">
        <v>31</v>
      </c>
      <c r="B20" s="15">
        <v>10</v>
      </c>
      <c r="C20" s="15" t="s">
        <v>11</v>
      </c>
      <c r="D20" s="6">
        <v>0</v>
      </c>
      <c r="E20" s="2">
        <f t="shared" si="0"/>
        <v>0</v>
      </c>
      <c r="F20" s="6"/>
      <c r="G20" s="20" t="s">
        <v>73</v>
      </c>
      <c r="H20" s="3"/>
      <c r="I20" s="10"/>
    </row>
    <row r="21" spans="1:9" ht="157.5" x14ac:dyDescent="0.25">
      <c r="A21" s="13" t="s">
        <v>32</v>
      </c>
      <c r="B21" s="15">
        <v>10</v>
      </c>
      <c r="C21" s="15" t="s">
        <v>11</v>
      </c>
      <c r="D21" s="6">
        <v>0</v>
      </c>
      <c r="E21" s="2">
        <f t="shared" si="0"/>
        <v>0</v>
      </c>
      <c r="F21" s="6"/>
      <c r="G21" s="20" t="s">
        <v>74</v>
      </c>
      <c r="H21" s="3"/>
      <c r="I21" s="10"/>
    </row>
    <row r="22" spans="1:9" ht="204.75" x14ac:dyDescent="0.25">
      <c r="A22" s="13" t="s">
        <v>33</v>
      </c>
      <c r="B22" s="15">
        <v>10</v>
      </c>
      <c r="C22" s="15" t="s">
        <v>11</v>
      </c>
      <c r="D22" s="6">
        <v>0</v>
      </c>
      <c r="E22" s="2">
        <f t="shared" si="0"/>
        <v>0</v>
      </c>
      <c r="F22" s="6"/>
      <c r="G22" s="20" t="s">
        <v>75</v>
      </c>
      <c r="H22" s="3"/>
      <c r="I22" s="10"/>
    </row>
    <row r="23" spans="1:9" ht="204.75" x14ac:dyDescent="0.25">
      <c r="A23" s="13" t="s">
        <v>34</v>
      </c>
      <c r="B23" s="15">
        <v>10</v>
      </c>
      <c r="C23" s="15" t="s">
        <v>11</v>
      </c>
      <c r="D23" s="6">
        <v>0</v>
      </c>
      <c r="E23" s="2">
        <f t="shared" si="0"/>
        <v>0</v>
      </c>
      <c r="F23" s="6"/>
      <c r="G23" s="20" t="s">
        <v>76</v>
      </c>
      <c r="H23" s="3"/>
      <c r="I23" s="10"/>
    </row>
    <row r="24" spans="1:9" ht="31.5" x14ac:dyDescent="0.25">
      <c r="A24" s="13" t="s">
        <v>35</v>
      </c>
      <c r="B24" s="15">
        <v>200</v>
      </c>
      <c r="C24" s="15" t="s">
        <v>11</v>
      </c>
      <c r="D24" s="6">
        <v>0</v>
      </c>
      <c r="E24" s="2">
        <f t="shared" si="0"/>
        <v>0</v>
      </c>
      <c r="F24" s="6"/>
      <c r="G24" s="20" t="s">
        <v>77</v>
      </c>
      <c r="H24" s="3"/>
      <c r="I24" s="10"/>
    </row>
    <row r="25" spans="1:9" ht="31.5" x14ac:dyDescent="0.25">
      <c r="A25" s="13" t="s">
        <v>36</v>
      </c>
      <c r="B25" s="15">
        <v>200</v>
      </c>
      <c r="C25" s="15" t="s">
        <v>11</v>
      </c>
      <c r="D25" s="6">
        <v>0</v>
      </c>
      <c r="E25" s="2">
        <f t="shared" si="0"/>
        <v>0</v>
      </c>
      <c r="F25" s="6"/>
      <c r="G25" s="20" t="s">
        <v>78</v>
      </c>
      <c r="H25" s="3"/>
      <c r="I25" s="10"/>
    </row>
    <row r="26" spans="1:9" ht="15.75" x14ac:dyDescent="0.25">
      <c r="A26" s="13" t="s">
        <v>37</v>
      </c>
      <c r="B26" s="15">
        <v>10</v>
      </c>
      <c r="C26" s="15" t="s">
        <v>12</v>
      </c>
      <c r="D26" s="6">
        <v>0</v>
      </c>
      <c r="E26" s="2">
        <f t="shared" si="0"/>
        <v>0</v>
      </c>
      <c r="F26" s="6"/>
      <c r="G26" s="21"/>
      <c r="H26" s="3"/>
      <c r="I26" s="10"/>
    </row>
    <row r="27" spans="1:9" ht="15.75" x14ac:dyDescent="0.25">
      <c r="A27" s="13" t="s">
        <v>38</v>
      </c>
      <c r="B27" s="15">
        <v>10</v>
      </c>
      <c r="C27" s="15" t="s">
        <v>12</v>
      </c>
      <c r="D27" s="6">
        <v>0</v>
      </c>
      <c r="E27" s="2">
        <f t="shared" si="0"/>
        <v>0</v>
      </c>
      <c r="F27" s="6"/>
      <c r="G27" s="21"/>
      <c r="H27" s="3"/>
      <c r="I27" s="10"/>
    </row>
    <row r="28" spans="1:9" ht="15.75" x14ac:dyDescent="0.25">
      <c r="A28" s="13" t="s">
        <v>39</v>
      </c>
      <c r="B28" s="15">
        <v>100</v>
      </c>
      <c r="C28" s="15" t="s">
        <v>12</v>
      </c>
      <c r="D28" s="6">
        <v>0</v>
      </c>
      <c r="E28" s="2">
        <f t="shared" si="0"/>
        <v>0</v>
      </c>
      <c r="F28" s="6"/>
      <c r="G28" s="21"/>
      <c r="H28" s="3"/>
      <c r="I28" s="10"/>
    </row>
    <row r="29" spans="1:9" ht="15.75" x14ac:dyDescent="0.25">
      <c r="A29" s="13" t="s">
        <v>40</v>
      </c>
      <c r="B29" s="15">
        <v>100</v>
      </c>
      <c r="C29" s="15" t="s">
        <v>12</v>
      </c>
      <c r="D29" s="6">
        <v>0</v>
      </c>
      <c r="E29" s="2">
        <f t="shared" si="0"/>
        <v>0</v>
      </c>
      <c r="F29" s="6"/>
      <c r="G29" s="21"/>
      <c r="H29" s="3"/>
      <c r="I29" s="10"/>
    </row>
    <row r="30" spans="1:9" ht="15.75" x14ac:dyDescent="0.25">
      <c r="A30" s="13" t="s">
        <v>41</v>
      </c>
      <c r="B30" s="15">
        <v>10</v>
      </c>
      <c r="C30" s="15" t="s">
        <v>12</v>
      </c>
      <c r="D30" s="6">
        <v>0</v>
      </c>
      <c r="E30" s="7">
        <f>SUM(E3:E29)</f>
        <v>0</v>
      </c>
      <c r="F30" s="6"/>
      <c r="G30" s="21"/>
      <c r="H30" s="10"/>
      <c r="I30" s="10"/>
    </row>
    <row r="31" spans="1:9" ht="15.75" x14ac:dyDescent="0.25">
      <c r="A31" s="13" t="s">
        <v>42</v>
      </c>
      <c r="B31" s="15">
        <v>10</v>
      </c>
      <c r="C31" s="15" t="s">
        <v>12</v>
      </c>
      <c r="D31" s="6">
        <v>0</v>
      </c>
      <c r="E31" s="2">
        <f t="shared" si="0"/>
        <v>0</v>
      </c>
      <c r="F31" s="6"/>
      <c r="G31" s="21"/>
      <c r="H31" s="10"/>
      <c r="I31" s="10"/>
    </row>
    <row r="32" spans="1:9" ht="15.75" x14ac:dyDescent="0.25">
      <c r="A32" s="13" t="s">
        <v>43</v>
      </c>
      <c r="B32" s="15">
        <v>100</v>
      </c>
      <c r="C32" s="15" t="s">
        <v>12</v>
      </c>
      <c r="D32" s="6">
        <v>0</v>
      </c>
      <c r="E32" s="2">
        <f t="shared" si="0"/>
        <v>0</v>
      </c>
      <c r="F32" s="6"/>
      <c r="G32" s="21"/>
      <c r="H32" s="10"/>
      <c r="I32" s="10"/>
    </row>
    <row r="33" spans="1:9" ht="15.75" x14ac:dyDescent="0.25">
      <c r="A33" s="13" t="s">
        <v>44</v>
      </c>
      <c r="B33" s="15">
        <v>100</v>
      </c>
      <c r="C33" s="15" t="s">
        <v>11</v>
      </c>
      <c r="D33" s="6">
        <v>0</v>
      </c>
      <c r="E33" s="2">
        <f t="shared" si="0"/>
        <v>0</v>
      </c>
      <c r="F33" s="6"/>
      <c r="G33" s="21"/>
      <c r="H33" s="10"/>
      <c r="I33" s="10"/>
    </row>
    <row r="34" spans="1:9" ht="15.75" x14ac:dyDescent="0.25">
      <c r="A34" s="13" t="s">
        <v>45</v>
      </c>
      <c r="B34" s="15">
        <v>6</v>
      </c>
      <c r="C34" s="15" t="s">
        <v>12</v>
      </c>
      <c r="D34" s="6">
        <v>0</v>
      </c>
      <c r="E34" s="7">
        <f t="shared" ref="E34" si="1">SUM(E7:E33)</f>
        <v>0</v>
      </c>
      <c r="F34" s="6"/>
      <c r="G34" s="21"/>
      <c r="H34" s="10"/>
      <c r="I34" s="10"/>
    </row>
    <row r="35" spans="1:9" ht="15.75" x14ac:dyDescent="0.25">
      <c r="A35" s="13" t="s">
        <v>46</v>
      </c>
      <c r="B35" s="15">
        <v>6</v>
      </c>
      <c r="C35" s="15" t="s">
        <v>12</v>
      </c>
      <c r="D35" s="6">
        <v>0</v>
      </c>
      <c r="E35" s="2">
        <f t="shared" si="0"/>
        <v>0</v>
      </c>
      <c r="F35" s="6"/>
      <c r="G35" s="21"/>
      <c r="H35" s="10"/>
      <c r="I35" s="10"/>
    </row>
    <row r="36" spans="1:9" ht="157.5" x14ac:dyDescent="0.25">
      <c r="A36" s="13" t="s">
        <v>47</v>
      </c>
      <c r="B36" s="15">
        <v>1000</v>
      </c>
      <c r="C36" s="15" t="s">
        <v>63</v>
      </c>
      <c r="D36" s="6">
        <v>0</v>
      </c>
      <c r="E36" s="2">
        <f t="shared" si="0"/>
        <v>0</v>
      </c>
      <c r="F36" s="6"/>
      <c r="G36" s="20" t="s">
        <v>79</v>
      </c>
      <c r="H36" s="10"/>
      <c r="I36" s="10"/>
    </row>
    <row r="37" spans="1:9" ht="283.5" x14ac:dyDescent="0.25">
      <c r="A37" s="13" t="s">
        <v>48</v>
      </c>
      <c r="B37" s="15">
        <v>1000</v>
      </c>
      <c r="C37" s="15" t="s">
        <v>63</v>
      </c>
      <c r="D37" s="6">
        <v>0</v>
      </c>
      <c r="E37" s="2">
        <f t="shared" si="0"/>
        <v>0</v>
      </c>
      <c r="F37" s="6"/>
      <c r="G37" s="20" t="s">
        <v>80</v>
      </c>
      <c r="H37" s="10"/>
      <c r="I37" s="10"/>
    </row>
    <row r="38" spans="1:9" ht="299.25" x14ac:dyDescent="0.25">
      <c r="A38" s="13" t="s">
        <v>49</v>
      </c>
      <c r="B38" s="15">
        <v>200</v>
      </c>
      <c r="C38" s="15" t="s">
        <v>12</v>
      </c>
      <c r="D38" s="6">
        <v>0</v>
      </c>
      <c r="E38" s="7">
        <f t="shared" ref="E38" si="2">SUM(E11:E37)</f>
        <v>0</v>
      </c>
      <c r="F38" s="6"/>
      <c r="G38" s="20" t="s">
        <v>81</v>
      </c>
      <c r="H38" s="10"/>
      <c r="I38" s="10"/>
    </row>
    <row r="39" spans="1:9" ht="15.75" x14ac:dyDescent="0.25">
      <c r="A39" s="13" t="s">
        <v>50</v>
      </c>
      <c r="B39" s="15">
        <v>25</v>
      </c>
      <c r="C39" s="15" t="s">
        <v>63</v>
      </c>
      <c r="D39" s="6">
        <v>0</v>
      </c>
      <c r="E39" s="2">
        <f t="shared" si="0"/>
        <v>0</v>
      </c>
      <c r="F39" s="6"/>
      <c r="G39" s="21"/>
      <c r="H39" s="10"/>
      <c r="I39" s="10"/>
    </row>
    <row r="40" spans="1:9" ht="15.75" x14ac:dyDescent="0.25">
      <c r="A40" s="13" t="s">
        <v>51</v>
      </c>
      <c r="B40" s="15">
        <v>5</v>
      </c>
      <c r="C40" s="15" t="s">
        <v>12</v>
      </c>
      <c r="D40" s="6">
        <v>0</v>
      </c>
      <c r="E40" s="2">
        <f t="shared" si="0"/>
        <v>0</v>
      </c>
      <c r="F40" s="6"/>
      <c r="G40" s="21"/>
      <c r="H40" s="10"/>
      <c r="I40" s="10"/>
    </row>
    <row r="41" spans="1:9" ht="236.25" x14ac:dyDescent="0.25">
      <c r="A41" s="13" t="s">
        <v>52</v>
      </c>
      <c r="B41" s="15">
        <v>15</v>
      </c>
      <c r="C41" s="15" t="s">
        <v>12</v>
      </c>
      <c r="D41" s="6">
        <v>0</v>
      </c>
      <c r="E41" s="2">
        <f t="shared" si="0"/>
        <v>0</v>
      </c>
      <c r="F41" s="6"/>
      <c r="G41" s="20" t="s">
        <v>82</v>
      </c>
      <c r="H41" s="10"/>
      <c r="I41" s="10"/>
    </row>
    <row r="42" spans="1:9" ht="315" x14ac:dyDescent="0.25">
      <c r="A42" s="13" t="s">
        <v>53</v>
      </c>
      <c r="B42" s="15">
        <v>15</v>
      </c>
      <c r="C42" s="15" t="s">
        <v>12</v>
      </c>
      <c r="D42" s="6">
        <v>0</v>
      </c>
      <c r="E42" s="7">
        <f t="shared" ref="E42" si="3">SUM(E15:E41)</f>
        <v>0</v>
      </c>
      <c r="F42" s="6"/>
      <c r="G42" s="20" t="s">
        <v>83</v>
      </c>
      <c r="H42" s="10"/>
      <c r="I42" s="10"/>
    </row>
    <row r="43" spans="1:9" ht="315" x14ac:dyDescent="0.25">
      <c r="A43" s="13" t="s">
        <v>54</v>
      </c>
      <c r="B43" s="15">
        <v>15</v>
      </c>
      <c r="C43" s="15" t="s">
        <v>12</v>
      </c>
      <c r="D43" s="6">
        <v>0</v>
      </c>
      <c r="E43" s="2">
        <f t="shared" si="0"/>
        <v>0</v>
      </c>
      <c r="F43" s="6"/>
      <c r="G43" s="20" t="s">
        <v>84</v>
      </c>
      <c r="H43" s="10"/>
      <c r="I43" s="10"/>
    </row>
    <row r="44" spans="1:9" ht="330.75" x14ac:dyDescent="0.25">
      <c r="A44" s="13" t="s">
        <v>55</v>
      </c>
      <c r="B44" s="15">
        <v>15</v>
      </c>
      <c r="C44" s="15" t="s">
        <v>12</v>
      </c>
      <c r="D44" s="6">
        <v>0</v>
      </c>
      <c r="E44" s="2">
        <f t="shared" si="0"/>
        <v>0</v>
      </c>
      <c r="F44" s="6"/>
      <c r="G44" s="20" t="s">
        <v>85</v>
      </c>
      <c r="H44" s="10"/>
      <c r="I44" s="10"/>
    </row>
    <row r="45" spans="1:9" ht="315" x14ac:dyDescent="0.25">
      <c r="A45" s="13" t="s">
        <v>56</v>
      </c>
      <c r="B45" s="15">
        <v>15</v>
      </c>
      <c r="C45" s="15" t="s">
        <v>12</v>
      </c>
      <c r="D45" s="6">
        <v>0</v>
      </c>
      <c r="E45" s="2">
        <f t="shared" si="0"/>
        <v>0</v>
      </c>
      <c r="F45" s="6"/>
      <c r="G45" s="20" t="s">
        <v>86</v>
      </c>
      <c r="H45" s="10"/>
      <c r="I45" s="10"/>
    </row>
    <row r="46" spans="1:9" ht="315" x14ac:dyDescent="0.25">
      <c r="A46" s="13" t="s">
        <v>57</v>
      </c>
      <c r="B46" s="15">
        <v>15</v>
      </c>
      <c r="C46" s="15" t="s">
        <v>12</v>
      </c>
      <c r="D46" s="6">
        <v>0</v>
      </c>
      <c r="E46" s="7">
        <f t="shared" ref="E46" si="4">SUM(E19:E45)</f>
        <v>0</v>
      </c>
      <c r="F46" s="6"/>
      <c r="G46" s="20" t="s">
        <v>87</v>
      </c>
      <c r="H46" s="10"/>
      <c r="I46" s="10"/>
    </row>
    <row r="47" spans="1:9" ht="126" x14ac:dyDescent="0.25">
      <c r="A47" s="13" t="s">
        <v>58</v>
      </c>
      <c r="B47" s="15">
        <v>200</v>
      </c>
      <c r="C47" s="15" t="s">
        <v>11</v>
      </c>
      <c r="D47" s="6">
        <v>0</v>
      </c>
      <c r="E47" s="2">
        <f t="shared" si="0"/>
        <v>0</v>
      </c>
      <c r="F47" s="6"/>
      <c r="G47" s="20" t="s">
        <v>88</v>
      </c>
      <c r="H47" s="10"/>
      <c r="I47" s="10"/>
    </row>
    <row r="48" spans="1:9" ht="173.25" x14ac:dyDescent="0.25">
      <c r="A48" s="13" t="s">
        <v>59</v>
      </c>
      <c r="B48" s="15">
        <v>200</v>
      </c>
      <c r="C48" s="15" t="s">
        <v>12</v>
      </c>
      <c r="D48" s="6">
        <v>0</v>
      </c>
      <c r="E48" s="2">
        <f t="shared" si="0"/>
        <v>0</v>
      </c>
      <c r="F48" s="6"/>
      <c r="G48" s="20" t="s">
        <v>89</v>
      </c>
      <c r="H48" s="10"/>
      <c r="I48" s="10"/>
    </row>
    <row r="49" spans="1:9" ht="15.75" x14ac:dyDescent="0.25">
      <c r="A49" s="13" t="s">
        <v>60</v>
      </c>
      <c r="B49" s="15">
        <v>2</v>
      </c>
      <c r="C49" s="15" t="s">
        <v>11</v>
      </c>
      <c r="D49" s="6">
        <v>0</v>
      </c>
      <c r="E49" s="2">
        <f t="shared" si="0"/>
        <v>0</v>
      </c>
      <c r="F49" s="6"/>
      <c r="G49" s="21"/>
      <c r="H49" s="10"/>
      <c r="I49" s="10"/>
    </row>
    <row r="50" spans="1:9" ht="15.75" x14ac:dyDescent="0.25">
      <c r="A50" s="13" t="s">
        <v>61</v>
      </c>
      <c r="B50" s="15">
        <v>2</v>
      </c>
      <c r="C50" s="15" t="s">
        <v>11</v>
      </c>
      <c r="D50" s="6">
        <v>0</v>
      </c>
      <c r="E50" s="7">
        <f t="shared" ref="E50" si="5">SUM(E23:E49)</f>
        <v>0</v>
      </c>
      <c r="F50" s="6"/>
      <c r="G50" s="21"/>
      <c r="H50" s="10"/>
      <c r="I50" s="10"/>
    </row>
    <row r="51" spans="1:9" x14ac:dyDescent="0.25">
      <c r="E51" s="2">
        <f t="shared" si="0"/>
        <v>0</v>
      </c>
    </row>
    <row r="52" spans="1:9" x14ac:dyDescent="0.25">
      <c r="E52" s="22"/>
    </row>
    <row r="53" spans="1:9" x14ac:dyDescent="0.25">
      <c r="E53" s="22"/>
    </row>
    <row r="54" spans="1:9" x14ac:dyDescent="0.25">
      <c r="E54" s="22"/>
    </row>
    <row r="55" spans="1:9" x14ac:dyDescent="0.25">
      <c r="E55" s="22"/>
    </row>
    <row r="57" spans="1:9" x14ac:dyDescent="0.25">
      <c r="A57" s="8" t="s">
        <v>7</v>
      </c>
    </row>
    <row r="59" spans="1:9" x14ac:dyDescent="0.25">
      <c r="A59" s="8" t="s">
        <v>8</v>
      </c>
      <c r="B59" s="8" t="s">
        <v>9</v>
      </c>
      <c r="C59" s="8"/>
      <c r="D59" s="8"/>
    </row>
    <row r="61" spans="1:9" x14ac:dyDescent="0.25">
      <c r="A61" s="8" t="s">
        <v>10</v>
      </c>
      <c r="B61" s="8" t="s">
        <v>9</v>
      </c>
      <c r="C61" s="8"/>
      <c r="D61" s="8"/>
    </row>
  </sheetData>
  <phoneticPr fontId="4" type="noConversion"/>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EM01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Dečmanová Jaroslava</dc:creator>
  <cp:lastModifiedBy>Škopeková Zuzana</cp:lastModifiedBy>
  <cp:lastPrinted>2025-10-20T07:53:47Z</cp:lastPrinted>
  <dcterms:created xsi:type="dcterms:W3CDTF">2023-10-05T12:45:08Z</dcterms:created>
  <dcterms:modified xsi:type="dcterms:W3CDTF">2026-02-19T11:40:50Z</dcterms:modified>
</cp:coreProperties>
</file>