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ucbb-my.sharepoint.com/personal/romana_adamovicova_bbsk_sk/Documents/Pracovná plocha/"/>
    </mc:Choice>
  </mc:AlternateContent>
  <xr:revisionPtr revIDLastSave="70" documentId="11_070198E6D9DCF870D794F8A04371061DC88078C4" xr6:coauthVersionLast="47" xr6:coauthVersionMax="47" xr10:uidLastSave="{87533335-4097-4D70-A6CC-1747DABBF64C}"/>
  <bookViews>
    <workbookView xWindow="28680" yWindow="-120" windowWidth="29040" windowHeight="1572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81" i="1" l="1"/>
  <c r="C679" i="1"/>
  <c r="C658" i="1"/>
  <c r="C656" i="1"/>
  <c r="C628" i="1"/>
  <c r="C626" i="1"/>
  <c r="C603" i="1"/>
  <c r="C601" i="1"/>
  <c r="C576" i="1"/>
  <c r="C578" i="1" s="1"/>
  <c r="C552" i="1"/>
  <c r="C550" i="1"/>
  <c r="C494" i="1"/>
  <c r="C492" i="1"/>
  <c r="C439" i="1"/>
  <c r="C437" i="1"/>
  <c r="C380" i="1"/>
  <c r="C378" i="1"/>
  <c r="C321" i="1"/>
  <c r="C319" i="1"/>
  <c r="C300" i="1"/>
  <c r="C298" i="1"/>
  <c r="C267" i="1"/>
  <c r="C265" i="1"/>
  <c r="C235" i="1"/>
  <c r="C233" i="1"/>
  <c r="C184" i="1"/>
  <c r="C182" i="1"/>
  <c r="C154" i="1"/>
  <c r="C152" i="1"/>
  <c r="C99" i="1"/>
  <c r="C101" i="1" s="1"/>
  <c r="C75" i="1"/>
  <c r="C45" i="1"/>
  <c r="C47" i="1" s="1"/>
  <c r="C685" i="1" l="1"/>
  <c r="C687" i="1" s="1"/>
  <c r="C77" i="1"/>
</calcChain>
</file>

<file path=xl/sharedStrings.xml><?xml version="1.0" encoding="utf-8"?>
<sst xmlns="http://schemas.openxmlformats.org/spreadsheetml/2006/main" count="1265" uniqueCount="463">
  <si>
    <t>Príloha č. 2 SP - Technická špecifikácia a cenová kalkulácia/Návrh na plnenie kritéria</t>
  </si>
  <si>
    <t>Príloha č. 1 Zmluvy -Technická špecifikácia a cenová kalkulácia/Návrh na plnenie kritéria</t>
  </si>
  <si>
    <t>Technická špecifikácia a cenová kalkulácia/Návrh na plnenie kritéria</t>
  </si>
  <si>
    <t xml:space="preserve">Predmet/názov zákazky:  </t>
  </si>
  <si>
    <t>SOŠ Žarnovica - Stroje a technologické vybavenie pre praktickú výučbu strojníckeho obrábania</t>
  </si>
  <si>
    <t>Identifikačné údaje uchádzača (obchodné meno, adresa, IČO):</t>
  </si>
  <si>
    <t>Vyplní zaradený záujemca/uchádzač</t>
  </si>
  <si>
    <t>Kontaktná osoba, Telefón, E-mail</t>
  </si>
  <si>
    <r>
      <rPr>
        <sz val="11"/>
        <color theme="1"/>
        <rFont val="Calibri"/>
        <family val="2"/>
        <charset val="238"/>
        <scheme val="minor"/>
      </rPr>
      <t xml:space="preserve">Uchádzač vyhlasuje, </t>
    </r>
    <r>
      <rPr>
        <b/>
        <sz val="11"/>
        <color theme="1"/>
        <rFont val="Calibri"/>
        <family val="2"/>
        <charset val="238"/>
        <scheme val="minor"/>
      </rPr>
      <t>že JE/NIE JE</t>
    </r>
    <r>
      <rPr>
        <sz val="11"/>
        <color theme="1"/>
        <rFont val="Calibri"/>
        <family val="2"/>
        <charset val="238"/>
        <scheme val="minor"/>
      </rPr>
      <t xml:space="preserve"> platiteľom DPH. (</t>
    </r>
    <r>
      <rPr>
        <sz val="11"/>
        <color rgb="FFFF0000"/>
        <rFont val="Calibri"/>
        <family val="2"/>
        <charset val="238"/>
        <scheme val="minor"/>
      </rPr>
      <t>Uchádzač vyznačí/vyberie relevantnú možnosť</t>
    </r>
    <r>
      <rPr>
        <sz val="11"/>
        <color theme="1"/>
        <rFont val="Calibri"/>
        <family val="2"/>
        <charset val="238"/>
        <scheme val="minor"/>
      </rPr>
      <t>)</t>
    </r>
  </si>
  <si>
    <t xml:space="preserve">Uchádzač vyplní bunky označené žltou farbou. </t>
  </si>
  <si>
    <t>Upozornenie: Verejný obstarávateľ požaduje v rámci každého predmetu zákazky aj - dovoz, montáž/inštaláciu a zaškolenie. Sumu na uvedené služby zohľadní uchádzač vo svojej celkovej ponukovej cene, nakoľko tieto služby nie sú
samostatnou položkou technickej špecifikácie a cenovej kalkulácie.</t>
  </si>
  <si>
    <t>Doplní uchádzač</t>
  </si>
  <si>
    <t>a) 3D meracie rameno - Prenosné meracie rameno s laserovým čiarovým skenerom - 1ks</t>
  </si>
  <si>
    <t>Označenie (výrobná značka,typ,model) ponúkaného tovaru:</t>
  </si>
  <si>
    <t>P.č.</t>
  </si>
  <si>
    <t xml:space="preserve">Požadované technické parametre a vybavenie </t>
  </si>
  <si>
    <t>Merná jednotka parametra</t>
  </si>
  <si>
    <t>Požiadavka</t>
  </si>
  <si>
    <t>Uchádzačom ponúknuté parametre (uchádzač uvedie ku každej položke/parametru hodnotu/funkcionalitu ponúkaného produktu, t.j. opis vlastností produktu tak, aby bolo možné posúdiť splnenie požiadaviek na daný produkt)</t>
  </si>
  <si>
    <t>minimálne</t>
  </si>
  <si>
    <t>maximálne</t>
  </si>
  <si>
    <t>Doplňujúce informácie</t>
  </si>
  <si>
    <t>1.</t>
  </si>
  <si>
    <t>Počet osí ramena</t>
  </si>
  <si>
    <t>Certifikované krytie systému IP</t>
  </si>
  <si>
    <t>IP51</t>
  </si>
  <si>
    <t>Prevádzková teplota</t>
  </si>
  <si>
    <t>°C</t>
  </si>
  <si>
    <t>Merací rozsah ramena</t>
  </si>
  <si>
    <t>m</t>
  </si>
  <si>
    <t>Merací dosah ramena</t>
  </si>
  <si>
    <t>Dotykové sondy</t>
  </si>
  <si>
    <t>ks</t>
  </si>
  <si>
    <t>Odnímateľný skener bez nutnosti rekalibrácie po nasadení</t>
  </si>
  <si>
    <t xml:space="preserve">požaduje sa </t>
  </si>
  <si>
    <t>Rýchlosť skenovania</t>
  </si>
  <si>
    <t>body/s</t>
  </si>
  <si>
    <t>Šírka skenovacieho riadku</t>
  </si>
  <si>
    <t>mm</t>
  </si>
  <si>
    <t xml:space="preserve">Zorné pole </t>
  </si>
  <si>
    <t xml:space="preserve"> </t>
  </si>
  <si>
    <t>Frekvencia skenovania</t>
  </si>
  <si>
    <t>Hz</t>
  </si>
  <si>
    <t>Systém vyvažovania ramena integrovaný v tele zariadenia</t>
  </si>
  <si>
    <t>Tvorba STL modelov</t>
  </si>
  <si>
    <t>WiFi prenos dát pro dotykové meranie</t>
  </si>
  <si>
    <t>Integrovaná batéria</t>
  </si>
  <si>
    <t>Magnetická základňa</t>
  </si>
  <si>
    <t xml:space="preserve">Robustný statív pre rameno </t>
  </si>
  <si>
    <t>Prenosný box pre statív</t>
  </si>
  <si>
    <t>Prenosné PC kompatibilné s meracím systémom a softvérom</t>
  </si>
  <si>
    <t>Metrologický software v slovenskom jazyku</t>
  </si>
  <si>
    <t>Manuál pre metrologický softvér v slovenskom jazyku</t>
  </si>
  <si>
    <t>Databázový systém pre ukladanie nameraných a vyhodnotených dát</t>
  </si>
  <si>
    <t>Import CAD modelov vo formáte: IGES, STEP, VDA-FS</t>
  </si>
  <si>
    <t xml:space="preserve">Vyhodnotenie GD&amp;T poďla noriem ISO a ASME </t>
  </si>
  <si>
    <t>Vyhodnotenie výsledkov vo forme farebnej mapy</t>
  </si>
  <si>
    <t xml:space="preserve">Požadovaný počet kusov: </t>
  </si>
  <si>
    <t xml:space="preserve">Cena za 1 kus v EUR bez DPH: </t>
  </si>
  <si>
    <t>Celková cena v EUR bez DPH:</t>
  </si>
  <si>
    <t>DPH:</t>
  </si>
  <si>
    <t>Celková cena v EUR s DPH:</t>
  </si>
  <si>
    <t>b) Kolaboratívny robot - 2ks</t>
  </si>
  <si>
    <t>Modulárny systém pre automatizačnú simuláciu: min. detekcia objektov, uchopenie, manipulácia, paletizácia a montáž, ako aj na výučbové projekty, ako je kalibrácia robotického systému, sledovanie trajektórie a riadenie komunikácie</t>
  </si>
  <si>
    <t>požaduje sa</t>
  </si>
  <si>
    <t>Parametre:</t>
  </si>
  <si>
    <t>Počet osí robota</t>
  </si>
  <si>
    <t>Maximálne zaťaženie</t>
  </si>
  <si>
    <t>kg</t>
  </si>
  <si>
    <t xml:space="preserve">Pracovná oblasť </t>
  </si>
  <si>
    <t xml:space="preserve">Maximálny dosah </t>
  </si>
  <si>
    <t>Presnosť pri opakovateľnosti</t>
  </si>
  <si>
    <t>Hmotnosť robota</t>
  </si>
  <si>
    <t>Rozmer tréningovej platformy (dĺžka x šírka)</t>
  </si>
  <si>
    <t>600x890</t>
  </si>
  <si>
    <t>700x1000</t>
  </si>
  <si>
    <t>Vizuálna sada</t>
  </si>
  <si>
    <t>Priemyselná kamera</t>
  </si>
  <si>
    <t>Vákuový zdroj</t>
  </si>
  <si>
    <t>Pásový dopravník</t>
  </si>
  <si>
    <t>Platforma musí byť kompatibilná pre viacero typov robotov od rovnakého výrobcu</t>
  </si>
  <si>
    <t>Programovateľný logický automat (PLC) s dotykovým operátorským panelom (HMI), určený ako súčasť robotickej výučbovej platformy s priemyselným robotom.</t>
  </si>
  <si>
    <t>Technické parametre PLC: napájanie 24 V DC, minimálne 14 digitálnych vstupov a 10 digitálnych výstupov, možnosť rozšírenia o I/O moduly, integrované priemyselné Ethernet rozhranie (PROFINET alebo ekvivalent), podpora cyklického riadenia, časovačov, čítačov a PID regulácie, programová pamäť minimálne 100 kB</t>
  </si>
  <si>
    <t>Programovanie:  podľa normy IEC 61131-3 (min. LD, FBD, ST), jednotné vývojové prostredie umožňujúce konfiguráciu PLC aj HMI, možnosť online diagnostiky a simulácie, rozšírené využitie v priemyselnej praxi v SK a EÚ</t>
  </si>
  <si>
    <t>c) Osciloskop -2ks</t>
  </si>
  <si>
    <t>Označenie (výrobná značka/model) ponúkaného tovaru:</t>
  </si>
  <si>
    <t>Šírka pásma</t>
  </si>
  <si>
    <t>MHz</t>
  </si>
  <si>
    <t>2.</t>
  </si>
  <si>
    <t>Počet analógových kanálov</t>
  </si>
  <si>
    <t>3.</t>
  </si>
  <si>
    <t>Počet volitelných volacích funkcií</t>
  </si>
  <si>
    <t>4.</t>
  </si>
  <si>
    <t>Komunikačné rozhranie USB</t>
  </si>
  <si>
    <t>5.</t>
  </si>
  <si>
    <t>Farebný TFT display</t>
  </si>
  <si>
    <t>6.</t>
  </si>
  <si>
    <t>Rozlíšenie displeja</t>
  </si>
  <si>
    <t>px</t>
  </si>
  <si>
    <t>640x480</t>
  </si>
  <si>
    <t>7.</t>
  </si>
  <si>
    <t>Rozlíšenie 8 bit</t>
  </si>
  <si>
    <t>bit</t>
  </si>
  <si>
    <t>8.</t>
  </si>
  <si>
    <t>Časová základňa min.</t>
  </si>
  <si>
    <t>ns/diel</t>
  </si>
  <si>
    <t>9.</t>
  </si>
  <si>
    <t>Časová základňa max.</t>
  </si>
  <si>
    <t>s/diel</t>
  </si>
  <si>
    <t>10.</t>
  </si>
  <si>
    <t>Hmotnosť</t>
  </si>
  <si>
    <t>11.</t>
  </si>
  <si>
    <t>Napájanie 230V</t>
  </si>
  <si>
    <t>d) CNC sústruh produkčný - 1ks</t>
  </si>
  <si>
    <t>Označenie (výrobná značka, typ, model) ponúkaného tovaru:</t>
  </si>
  <si>
    <t xml:space="preserve">Maximálny obežný priemer nad ložami </t>
  </si>
  <si>
    <t>Maximálny obežný priemer nad suportom</t>
  </si>
  <si>
    <t>Maximálny priemer sústruženia</t>
  </si>
  <si>
    <t>Maximálna obrábaná dĺžka</t>
  </si>
  <si>
    <t>Priechod vretenom</t>
  </si>
  <si>
    <t>Veľkosť skľučovadla</t>
  </si>
  <si>
    <t xml:space="preserve">Trojčelusťové skľučovadlo </t>
  </si>
  <si>
    <t>Zdvih v ose Z</t>
  </si>
  <si>
    <t>Zdvih v ose X</t>
  </si>
  <si>
    <t>Rýchloposuv v ose X</t>
  </si>
  <si>
    <t>m/min</t>
  </si>
  <si>
    <t>Rýchloposuv v ose Z</t>
  </si>
  <si>
    <t>Prevedenie so šikmými ložami</t>
  </si>
  <si>
    <t>Max. otáčky vretena</t>
  </si>
  <si>
    <t>ot/min</t>
  </si>
  <si>
    <t>Výkon motoru vretena</t>
  </si>
  <si>
    <t>kW</t>
  </si>
  <si>
    <t>Revolver hydraulický/servo typ BMT/ VDI</t>
  </si>
  <si>
    <t>Počet miest v revolveri</t>
  </si>
  <si>
    <t>Poháňaný upínací držiak nástrojov priamy</t>
  </si>
  <si>
    <t>Poháňaný upínací držiak nástrojov uhlový</t>
  </si>
  <si>
    <t>Sada upínačov, minimálne 4x otvorový držiak, 1x čelný, 3x vonkajší držiak</t>
  </si>
  <si>
    <t>Sada klieštin pre upínanie nástrojov</t>
  </si>
  <si>
    <t>Automatické mazanie</t>
  </si>
  <si>
    <t xml:space="preserve">Chladenie nástrojov </t>
  </si>
  <si>
    <t>bar</t>
  </si>
  <si>
    <t>Rozmery stroja dĺžka x šírka x výška</t>
  </si>
  <si>
    <t>3000x2000x2000</t>
  </si>
  <si>
    <t>Hmotnosť stroja</t>
  </si>
  <si>
    <t xml:space="preserve">Ovládací panel s LCD displejom s ovládaním v slovenskom alebo českom jazyku </t>
  </si>
  <si>
    <t>palec</t>
  </si>
  <si>
    <t>CE certifikát</t>
  </si>
  <si>
    <t>Lineárne vedenie</t>
  </si>
  <si>
    <t>Ovládanie skľučovadla pedálom</t>
  </si>
  <si>
    <t>Vstup pre RS-232, CF karta, USB</t>
  </si>
  <si>
    <t xml:space="preserve">Plne uzavretý pracovný priestor </t>
  </si>
  <si>
    <t>Manuálny koník s hydr.pinolou</t>
  </si>
  <si>
    <t>Nastavovacie čidlo pre zoradenie nástrojov</t>
  </si>
  <si>
    <t>Doprava, vykládka a osadenie stroja</t>
  </si>
  <si>
    <t>Uvedenie stroja do prevádzky</t>
  </si>
  <si>
    <t>Záručný servis na 12 mesiacov</t>
  </si>
  <si>
    <t xml:space="preserve">Zaškolenie obsluhy min. 2 dni v mieste dodania tovaru </t>
  </si>
  <si>
    <t>Návod na obsluhu stroja a dokumentácia v slovenskom alebo českom jazyku</t>
  </si>
  <si>
    <t>CNC riadiaci systém pre sústruhy s podporou cyklového dielenského programovania, 3D grafickej simulácie dráh nástroja, intuitívnym obslužným rozhraním, určený pre vzdelávacie a priemyselné použitie.</t>
  </si>
  <si>
    <t>e) Univerzálna frézka konvenčná - 1ks</t>
  </si>
  <si>
    <t>Upínanie na vretene horizontálne pomocou upínacieho kužeľa</t>
  </si>
  <si>
    <t>Upínanie na vretene vertikálne pomocou upínacieho kužeľa</t>
  </si>
  <si>
    <t>Výkon motora</t>
  </si>
  <si>
    <t>W</t>
  </si>
  <si>
    <t>Dráha pojazdu X</t>
  </si>
  <si>
    <t>Dráha pojazdu Y</t>
  </si>
  <si>
    <t>Dráha pojazdu Z</t>
  </si>
  <si>
    <t>Rýchloposuv v osiach X, Y, Z</t>
  </si>
  <si>
    <t>Veľkosť T drážky</t>
  </si>
  <si>
    <t>Strojný posuv pre osi X, Y, Z pomocou servomotora</t>
  </si>
  <si>
    <t>Rozmery stola - dĺžka</t>
  </si>
  <si>
    <t>12.</t>
  </si>
  <si>
    <t>Rozmery stola - šírka</t>
  </si>
  <si>
    <t>13.</t>
  </si>
  <si>
    <t>Univerzálna frézovacia hlava systému "Huron", nastaviteľná do pozície s ľubovoľným uhlom</t>
  </si>
  <si>
    <t>14.</t>
  </si>
  <si>
    <t>Centrálne mazanie osí X a Y je súčasťou základnej dodávky</t>
  </si>
  <si>
    <t>15.</t>
  </si>
  <si>
    <t>Otočný ovládací panel s ergonomicky rozmiestnenými ovládacími prvkami</t>
  </si>
  <si>
    <t>16.</t>
  </si>
  <si>
    <t>Brúsené kolesá v olejovom kúpeli prevodovky</t>
  </si>
  <si>
    <t>17.</t>
  </si>
  <si>
    <t>Digitálne odmeriavanie polohy</t>
  </si>
  <si>
    <t>f) CNC fréza produkčná - 1ks</t>
  </si>
  <si>
    <t>Rozmery stola (dĺžka x šírka)</t>
  </si>
  <si>
    <t>900x400</t>
  </si>
  <si>
    <t>Maximálne zaťaženie stola</t>
  </si>
  <si>
    <t>Pojazdy osy X</t>
  </si>
  <si>
    <t>Pojazdy osy Y</t>
  </si>
  <si>
    <t>Pojazdy osy Z</t>
  </si>
  <si>
    <t>Kužel vretena</t>
  </si>
  <si>
    <t>SK/BT40</t>
  </si>
  <si>
    <t>Výkon hlavného motora</t>
  </si>
  <si>
    <t>Rýchloposuv os X/Y/Z</t>
  </si>
  <si>
    <t>Pracovný posuv os X/Y/Z</t>
  </si>
  <si>
    <t>Automatická výmena nástrojov</t>
  </si>
  <si>
    <t>Počet miest v zásobníku nástrojov</t>
  </si>
  <si>
    <t>Maximálny priemer nástroja pri plne osadenom zásobníku</t>
  </si>
  <si>
    <t xml:space="preserve"> mm</t>
  </si>
  <si>
    <t>Maximálna dĺžka nástroja</t>
  </si>
  <si>
    <t>Maximálna hmotnosť nástroja</t>
  </si>
  <si>
    <t>Presnosť polohovania</t>
  </si>
  <si>
    <t>Rozmery stroja dĺžka (vrátane dopravníka triesok)/šírka/výška</t>
  </si>
  <si>
    <t xml:space="preserve">3500/2800/3000 </t>
  </si>
  <si>
    <t>Chladenie vretena olejom</t>
  </si>
  <si>
    <t xml:space="preserve">Chladenie stredom vretena </t>
  </si>
  <si>
    <t>Sada obrobkovej a nástrojovej sondy Infra prenos</t>
  </si>
  <si>
    <t xml:space="preserve">Vybavenie stroja nástrojmi </t>
  </si>
  <si>
    <t>Servo motor osi Z s brzdou</t>
  </si>
  <si>
    <t>Elektronické ručné koliesko</t>
  </si>
  <si>
    <t>Klimatizovaná elektroskriňa</t>
  </si>
  <si>
    <t>Remeňový pohon vretena</t>
  </si>
  <si>
    <t>Vstup pre Ethernet, CF karta, USB</t>
  </si>
  <si>
    <t>Teleskopické krytovanie osí</t>
  </si>
  <si>
    <t>Uzavretý priestor obrábania vrátane vrchného krytu</t>
  </si>
  <si>
    <t>Vzduchová pištol</t>
  </si>
  <si>
    <t>Oplachová pištol</t>
  </si>
  <si>
    <t>Záručný servis na min. 12 mesiacov</t>
  </si>
  <si>
    <t>Zaškolenie obsluhy min. 2 dni v mieste dodania predmetu zákazky v slovenskom alebo českom jazyku</t>
  </si>
  <si>
    <t>Návod na obsluhu stroja a  dokumentácia v slovenskom  alebo českom jazyku</t>
  </si>
  <si>
    <t xml:space="preserve">Riadiaci CNC systém s intuitívnym grafickým rozhraním pre programovanie obrábacích operácií, vrátane možnosti editácie a optimalizácie programov priamo v prostredí stroja. Súčasťou musí byť integrovaná 3D simulácia, ktorá umožňuje vizualizáciu obrábacích dráh, kontrolu kolízií a predchádzanie chybám pred reálnym obrábaním. </t>
  </si>
  <si>
    <t>g) Konvenčný sústruh - 1ks</t>
  </si>
  <si>
    <t>Výška hrotu</t>
  </si>
  <si>
    <t>Max. točný priemer nad lôžkom</t>
  </si>
  <si>
    <t>Max. točný priemer bez mostíka</t>
  </si>
  <si>
    <t>Šírka lôžka</t>
  </si>
  <si>
    <t>Vzdialenosť medzi hrotmi</t>
  </si>
  <si>
    <t>Kužeľ vretena MK6</t>
  </si>
  <si>
    <t xml:space="preserve">Rozsah otáčok </t>
  </si>
  <si>
    <t>50-1800</t>
  </si>
  <si>
    <t>Kužeľ pinoly koníka MK4</t>
  </si>
  <si>
    <t>Priemer pinoly 50 mm</t>
  </si>
  <si>
    <t>Max. posuv nožového suportu</t>
  </si>
  <si>
    <t>Max. posuv priečneho suportu</t>
  </si>
  <si>
    <t>Príkon</t>
  </si>
  <si>
    <t>Rozmery (š × v × h)</t>
  </si>
  <si>
    <t>2700x1800x1200</t>
  </si>
  <si>
    <t>Elektrické pripojenie 400V</t>
  </si>
  <si>
    <t>V</t>
  </si>
  <si>
    <t>Sada sústružníckych nožov HM 20mm</t>
  </si>
  <si>
    <t>sada</t>
  </si>
  <si>
    <t>4-čeľusťové skľučovadlo s centrickým upínanim 200mm Camlock 6</t>
  </si>
  <si>
    <t>Otočný hrot MK4</t>
  </si>
  <si>
    <t xml:space="preserve">Chladiaca kvapalina </t>
  </si>
  <si>
    <t>h) Vláknový laser - 1ks</t>
  </si>
  <si>
    <t>Výkon lasera</t>
  </si>
  <si>
    <t>Maximálny pracovný rozsah (dĺžka x šírka)</t>
  </si>
  <si>
    <t xml:space="preserve">1400 x 2900 </t>
  </si>
  <si>
    <t>Posun osi X</t>
  </si>
  <si>
    <t>Posun osi Y</t>
  </si>
  <si>
    <t>Svetlá výška Z</t>
  </si>
  <si>
    <t>Presnosť polohovania osi X / Y</t>
  </si>
  <si>
    <t xml:space="preserve">±0,05 </t>
  </si>
  <si>
    <t>Presnosť opakovania osi X / Y</t>
  </si>
  <si>
    <t xml:space="preserve">±0,03 </t>
  </si>
  <si>
    <t>X / Y maximálna rýchlosť pohybu</t>
  </si>
  <si>
    <t>kw</t>
  </si>
  <si>
    <t>(0,85) x 2</t>
  </si>
  <si>
    <t>Zaťaženie pracovnej plochy</t>
  </si>
  <si>
    <t xml:space="preserve"> kg</t>
  </si>
  <si>
    <t>Rozmery d x š x v</t>
  </si>
  <si>
    <t>4500x4200x1900</t>
  </si>
  <si>
    <t>Celková hmotnosť</t>
  </si>
  <si>
    <t>Odsávacie zariadenie</t>
  </si>
  <si>
    <t>Výkon odsávacieho zariadenia</t>
  </si>
  <si>
    <t>5.0</t>
  </si>
  <si>
    <t>Napájanie odsávacieho zariadenia - 400V</t>
  </si>
  <si>
    <t>Prietok vzduchu odsávacieho zariadenia</t>
  </si>
  <si>
    <t>m3/h</t>
  </si>
  <si>
    <t>Počet filtrov odsávacieho zariadenia</t>
  </si>
  <si>
    <t>Filtračná plocha odsávacieho zariadenia</t>
  </si>
  <si>
    <t>m2</t>
  </si>
  <si>
    <t>Presnosť filtrácie odsávacieho zariadenia</t>
  </si>
  <si>
    <t>%</t>
  </si>
  <si>
    <t xml:space="preserve">1215x955x2200 </t>
  </si>
  <si>
    <t>ch) CNC frézovačka na plošné spoje - 1ks</t>
  </si>
  <si>
    <t>CNC frézka na jednoduchú výrobu jednostranných a obojstranných plošných spojov bez použitia chemikálií</t>
  </si>
  <si>
    <t>Otáčky vretena</t>
  </si>
  <si>
    <t xml:space="preserve"> ot/min</t>
  </si>
  <si>
    <t>Pracovná plocha (dĺžka x šírka)</t>
  </si>
  <si>
    <t>130x200</t>
  </si>
  <si>
    <t>Výška zdvihu vretena</t>
  </si>
  <si>
    <t>Rýhlosť posuvu v osiach x a y</t>
  </si>
  <si>
    <t>mm/min</t>
  </si>
  <si>
    <t>Funkcia autolevel</t>
  </si>
  <si>
    <t>Spôsob riadenia - g-kód</t>
  </si>
  <si>
    <t>Komunikačný port USB</t>
  </si>
  <si>
    <t xml:space="preserve"> ks</t>
  </si>
  <si>
    <t>Kompatibilita s OS Windows 10 a 11</t>
  </si>
  <si>
    <t>2-osý CNC sústruh s revolverovým  zásobníkom na 8 nástrojov</t>
  </si>
  <si>
    <t>Stroj musí byť schopný vykonávať všetky základné operácie CNC sústruženia ako napríklad obrábanie čela, sústruženie valcových plôch, odstupňovaných priemerov, zapichovanie, upichovanie, vŕtanie otvorov, rezanie vonkajších aj vnútorných závitov, sústruženie ľubovoľných kontúr.</t>
  </si>
  <si>
    <t>Požadovaný spôsob sústruženia - zaosové sústruženie</t>
  </si>
  <si>
    <t>Obrábané materiály - mäkké materiály a plasty</t>
  </si>
  <si>
    <t>Pojazdy posuvov X/Z</t>
  </si>
  <si>
    <t>55/275</t>
  </si>
  <si>
    <t>Obežný priemer nad lôžkom</t>
  </si>
  <si>
    <t>Najväčší priemer obrobku</t>
  </si>
  <si>
    <t>Najväčšia dĺžka obrobku</t>
  </si>
  <si>
    <t>Výkon pohonu vretena</t>
  </si>
  <si>
    <t>Otáčky vretena v rozsahu</t>
  </si>
  <si>
    <t xml:space="preserve">300 - 4000 </t>
  </si>
  <si>
    <t>Plynulá regulácia otáčok</t>
  </si>
  <si>
    <t>Priemer otvoru vo vretene</t>
  </si>
  <si>
    <t>Krútiaci moment vretena</t>
  </si>
  <si>
    <t>Nm</t>
  </si>
  <si>
    <t>Max. prítlačná sila posuvu v osiach X/Z</t>
  </si>
  <si>
    <t xml:space="preserve"> N</t>
  </si>
  <si>
    <t>Opakovaná presnosť nájazdu do pozície v osiach X/Z</t>
  </si>
  <si>
    <t>Bez potreby používania reznej kvapaliny</t>
  </si>
  <si>
    <t>Požadované napájanie 230V 50Hz</t>
  </si>
  <si>
    <t>Rozmery stroja - šírka</t>
  </si>
  <si>
    <t>Rozmery stroja - hĺbka</t>
  </si>
  <si>
    <t>Rozmery stroja - výška</t>
  </si>
  <si>
    <t>Šikmé lôžko</t>
  </si>
  <si>
    <t>Automatický revolverový zásobník nástrojov</t>
  </si>
  <si>
    <t>Osadenie nástrojov na obrábanie vonkajších plôch</t>
  </si>
  <si>
    <t>Osadenie nástrojov na obrábanie vnútorných plôch</t>
  </si>
  <si>
    <t>Schopnosť pracovať s riadiacimi systémami (Siemens, Fanuc, Fagor), vrátane ich zámeny na stroji</t>
  </si>
  <si>
    <t>Zabezpečenie a krytovanie v súlade s normou CE, EN292 časť 1/2, EN60204 časť 1</t>
  </si>
  <si>
    <t>Požadované príslušenstvo:</t>
  </si>
  <si>
    <t>Riadiaci NC softvér</t>
  </si>
  <si>
    <t>Softvér na didakticky vhodné 3D zobrazovanie žiackych programov s funkciou upozornenia na kolíziu s obrobkom alebo s upínačom</t>
  </si>
  <si>
    <t>Hardvérová klávesnica ktorá musí obsahovať klávesy na riadenie funkcií stroja</t>
  </si>
  <si>
    <t>Rotačné ovládače na riadenie pracovných režimov, inkrementu a veľkosti posuvu</t>
  </si>
  <si>
    <t>Špeciálny softvér na zobrazovanie špeciálnych kláves pre programovanie priamo v okne NC softvéru</t>
  </si>
  <si>
    <t>Trojčeľusťové mechanické skľučovadlo vrátane kľúča a sady mäkkých čeľustí. Priemer skľučovadla:</t>
  </si>
  <si>
    <t>Mechanický koník</t>
  </si>
  <si>
    <t>LED lampa na osvetlenie pracovného priestoru</t>
  </si>
  <si>
    <t>Optické zariadenie na zameranie nástrojov</t>
  </si>
  <si>
    <t>Chladenie primazávaním</t>
  </si>
  <si>
    <t>Pneumatická jednotka</t>
  </si>
  <si>
    <t>Príslušenstvo podstavca:</t>
  </si>
  <si>
    <t>Priestory na ukladanie náradia a PC</t>
  </si>
  <si>
    <t>Otočný pult na umiestnenie monitora na zobrazenie riadiaceho CNC softvéru</t>
  </si>
  <si>
    <t>Umiestnenie riadiacej klávesnice</t>
  </si>
  <si>
    <t>Umiestnenie klávesnice PC</t>
  </si>
  <si>
    <t>Riadiace PC</t>
  </si>
  <si>
    <t>j) Sústruh CNC s príslušenstvom, typ 2 - 1ks</t>
  </si>
  <si>
    <t xml:space="preserve">2-osý CNC sústruh s revolverovým  zásobníkom na 8 nástrojov </t>
  </si>
  <si>
    <t xml:space="preserve">55/275 </t>
  </si>
  <si>
    <t>Max. priemer obrobku</t>
  </si>
  <si>
    <t>Max. dĺžka obrobku</t>
  </si>
  <si>
    <t xml:space="preserve"> kW</t>
  </si>
  <si>
    <t>N</t>
  </si>
  <si>
    <t>Zabezpečenie a krytovanie v súlade s normou CE, EN292 časť 1 / 2, EN60204 časť 1</t>
  </si>
  <si>
    <t>k) Fréza CNC s príslušenstvom, typ 1 - 2ks</t>
  </si>
  <si>
    <t>Uchádzačom ponúknuté parametre (uchádzač uvedie ku každej položke/parametru hodnotu/funkcionalitu ponúkaného produktu, t. j. opis vlastností produktu tak, aby bolo možné posúdiť splnenie požiadaviek na daný produkt)</t>
  </si>
  <si>
    <t>3-osá CNC frézovačka, zásobník: mechanické výsuvné rameno na 8 nástrojov</t>
  </si>
  <si>
    <t>Stroj musí byť schopný vykonávať všetky základné operácie CNC frézovania ako napríklad frézovanie rovinných plôch, pravoúhlych aj kruhových káps, priamych aj kruhových drážiek, otvorov, závitov.</t>
  </si>
  <si>
    <t>Pojazdy posuvov X/Y/Z</t>
  </si>
  <si>
    <t xml:space="preserve">190/140/260 </t>
  </si>
  <si>
    <t>Využiteľný zdvih v osi Z</t>
  </si>
  <si>
    <t>Plocha frézarskeho stola</t>
  </si>
  <si>
    <t>400x120</t>
  </si>
  <si>
    <t>Požadovaný upínací kužeľ vo vretene</t>
  </si>
  <si>
    <t>SK30</t>
  </si>
  <si>
    <t>Požadovaný systém upnutia nástroja - automatické upnutie</t>
  </si>
  <si>
    <t xml:space="preserve">150-3500 </t>
  </si>
  <si>
    <t>Požadované otáčky vretena s gravírovacím prípravkom</t>
  </si>
  <si>
    <t>Požadovaný  krútiaci moment vretena</t>
  </si>
  <si>
    <t>Sila posuvu v osiach X,Y/Z</t>
  </si>
  <si>
    <t xml:space="preserve">800/1000 </t>
  </si>
  <si>
    <t>Opakovaná presnosť nájazdu do pozície v osiach X/Y/Z</t>
  </si>
  <si>
    <t>Požadovaná rýchlosť rýchloposuvu v osiach X/Y/Z</t>
  </si>
  <si>
    <t>Schopnosť pracovať s NC deliacim prístrojom</t>
  </si>
  <si>
    <t>Automatický zásobník nástrojov na báze mechanického ramena</t>
  </si>
  <si>
    <t>Počet pozícií na osadenie nástrojov na obrábanie vrátane prípravku na gravírovanie</t>
  </si>
  <si>
    <t>Napájanie 230V 50Hz</t>
  </si>
  <si>
    <t>Schopnosť pracovať s riadiacimi systémami (SIEMENS, FANUC, HEIDENHAIN, FAGOR), vrátane ich zámeny na stroji</t>
  </si>
  <si>
    <t>Hardvérová klávesnica, ktorá musí obsahovať klávesy na riadenie funkcií stroja</t>
  </si>
  <si>
    <t>Strojový mechanický zverák so šírkou čeľustí 60mm a dĺžkou upnutia 60mm vrátane kľúča</t>
  </si>
  <si>
    <t>Mechanická dotyková sonda</t>
  </si>
  <si>
    <t>Umiestnenie riadiacej klávesnice a klávesnice PC</t>
  </si>
  <si>
    <t>l) Fréza CNC s príslušenstvom, typ 2 - 1ks</t>
  </si>
  <si>
    <t>Stroj musí byť schopný vykonávať všetky základné operácie CNC frézovania ako napríklad  frézovanie rovinných plôch, pravoúhlych aj kruhových káps, priamych aj kruhových drážiek, otvorov, závitov.</t>
  </si>
  <si>
    <t>Obrábané materiály</t>
  </si>
  <si>
    <t>mäkké materiály a plasty</t>
  </si>
  <si>
    <t>Požadovaný krútiaci moment vretena</t>
  </si>
  <si>
    <t>Počet pozícií pre osadenie nástrojov na obrábanie vrátane prípravku na gravírovanie</t>
  </si>
  <si>
    <t>Schopnosť pracovať s riadiacimi systémami  (SIEMENS, FANUC, HEIDENHAIN, FAGOR), vrátane ich zámeny na stroji</t>
  </si>
  <si>
    <t>Strojový mechanický zverák so šírkou čeľustí/dĺžkou upnutia - 60mm/60mm</t>
  </si>
  <si>
    <t>Gravírovací prípravok</t>
  </si>
  <si>
    <t>NC deliaci prístroj s príslušenstvom</t>
  </si>
  <si>
    <t>m)  Softvér na vyučovanie programovania CNC strojov - 1ks</t>
  </si>
  <si>
    <t>Typ licencie - multilicencia</t>
  </si>
  <si>
    <t>Počet inštalácií</t>
  </si>
  <si>
    <t>Softvér svojimi funkciami musí zodpovedať originálnemu riadiacemu systému inštalovanému na zariadeni</t>
  </si>
  <si>
    <t>Detailné zobrazenie funkcií a pracovného prostredia</t>
  </si>
  <si>
    <t xml:space="preserve">Multilicencia pre sústruženie a frézovanie. Možnosť neobmedzenej inštalácie v rámci školy. </t>
  </si>
  <si>
    <t>Prehľadná správa nástrojov – ikony. Možnosť definovať smer otáčania a chladenie, parametre závislé od nástroja ako: vrcholový uhol vrtáku, stúpanie závitníka, počet zubov frézovacieho nástroja.</t>
  </si>
  <si>
    <t xml:space="preserve">Manažér programov musí umožniť správu všetkých dostupných diskových jednotiek (lokálnych aj sieťových).
Obvyklé usporiadanie štruktúry programov zoradené do podprogramu, hlavného programu a obrobku. </t>
  </si>
  <si>
    <t>Chyby, ktoré vznikli pri zápise cyklu, musia byť výrazne vyznačované. Pri zápise cyklu musí byť  pre každé dialógové okno zobrazená zrozumiteľná grafická nápoveda a súčasne sa musí zobraziť tip na použitie nástroja s ďalšími pomocnými informáciami.</t>
  </si>
  <si>
    <t xml:space="preserve">Kompatibilita s OS Windows </t>
  </si>
  <si>
    <t xml:space="preserve">Kompatibilita so zariadením: Sústruh CNC s príslušenstvom, typ 1 </t>
  </si>
  <si>
    <t>Kompatibilita so zariadením: Sústruh CNC s príslušenstvom, typ 2</t>
  </si>
  <si>
    <t>Kompatibilita so zariadením: Fréza CNC s príslušenstvom, typ 1</t>
  </si>
  <si>
    <t>Kompatibilita so zariadením: Fréza CNC s príslušenstvom, typ 2</t>
  </si>
  <si>
    <t>n) Softvér na 3D simuláciu programov pre CNC stroje - 1ks</t>
  </si>
  <si>
    <t>Softvér pre 3D simuláciu sústruženia a frézovania, kompatibilný ako vnorený softvér k softvéru na vyučovanie programovania CNC strojov</t>
  </si>
  <si>
    <t>Realistické nástroje, priestor obrábania, upínače (skľučovadlo, koník, zverák) a proces obrábania</t>
  </si>
  <si>
    <t xml:space="preserve">Zobrazenie sekcií, rôznych pohľadov, zmeny mierky, zobrazenie nástrojov v plnom alebo čiarovom prevedení </t>
  </si>
  <si>
    <t>Knižnica nástrojov a pomocná aplikácia umožňujúca modifikácie existujúcich nástrojov a tvorbu vlastných nástrojov.</t>
  </si>
  <si>
    <t>Detekcia kolízie</t>
  </si>
  <si>
    <t>Kompatibilita s OS Windows</t>
  </si>
  <si>
    <t>o) Softvér na zobrazovanie programátorských a strojových kláves riadiaceho systému - 1ks</t>
  </si>
  <si>
    <t>Podporovaný formát zobrazenia 16:9</t>
  </si>
  <si>
    <t>Podporované rozlíšenie</t>
  </si>
  <si>
    <t>fullHD</t>
  </si>
  <si>
    <t>Softvérové klávesy musia zobrazovať funkčné klávesy aspoň troch
riadiacich systémov CNC strojov od výrobcov</t>
  </si>
  <si>
    <t>Siemens, Fanuc, Heidenhain</t>
  </si>
  <si>
    <t>Pracovné režimy stroja, riadiaceho systému a rýchly prístup k jednotlivým funkciám prepínané pomocou registračných kariet</t>
  </si>
  <si>
    <t>Možnosť ovládania cez dotykovú obrazovku</t>
  </si>
  <si>
    <t>Kompatibilita so softvérom na vyučovanie programovania CNC strojov</t>
  </si>
  <si>
    <t>p) Pracovisko konštrukcie CNC strojov - 2ks</t>
  </si>
  <si>
    <t>Riadiaci systém s plnou podporou pre výučbu CNC programovania a obsluhy (CNC, PLC, HMI) - Sinumeric 808D alebo obdobný</t>
  </si>
  <si>
    <t>model frézovacieho stroja s mechanickými a elektrickými komponentmi pre simuláciu reálnej prevádzky</t>
  </si>
  <si>
    <t xml:space="preserve">LCD displej riadiaceho systému </t>
  </si>
  <si>
    <t>Vretenový motor poháňaný frekvenčným meničom</t>
  </si>
  <si>
    <t>Samostatná obrábacia časť</t>
  </si>
  <si>
    <t>Pohony osí: Servomotory s riadením pre osi X, Y, Z</t>
  </si>
  <si>
    <t>ot/min.</t>
  </si>
  <si>
    <t>Maximálny pracovný rozsah v osi X,Y,Z</t>
  </si>
  <si>
    <t>300,150,260</t>
  </si>
  <si>
    <t>Rozmery obrábacej časti (d x š x v)</t>
  </si>
  <si>
    <t>900x700x1400</t>
  </si>
  <si>
    <t>1000x1000x1600</t>
  </si>
  <si>
    <t>Samostatná riadiaca časť</t>
  </si>
  <si>
    <t>Rozmery riadiacej časti (d x š x v)</t>
  </si>
  <si>
    <t>1400x620x1690</t>
  </si>
  <si>
    <t>1500x700x1800</t>
  </si>
  <si>
    <t xml:space="preserve">Vstupné napätie: </t>
  </si>
  <si>
    <t>V AC</t>
  </si>
  <si>
    <t>Riadiace napätie</t>
  </si>
  <si>
    <t>V DC</t>
  </si>
  <si>
    <t>Výkon/celková spotreba</t>
  </si>
  <si>
    <t>KVA</t>
  </si>
  <si>
    <t>Spôsob komunikácie. Čítačka/zapisovačka RFID musí podporovať protokol ISO-15693 a poskytovať komunikačné protokoly štandardu MODBUS_TCP alebo MODBUS_RTU.</t>
  </si>
  <si>
    <t>Prúdová ochrana</t>
  </si>
  <si>
    <t>Ochrana proti preťaženiu</t>
  </si>
  <si>
    <t>q) Laser CO2 130 W - 1ks</t>
  </si>
  <si>
    <t xml:space="preserve">1200 x 900 </t>
  </si>
  <si>
    <t>Veľkosť celého stroja (d x š x v)</t>
  </si>
  <si>
    <t>2000x2000x2000</t>
  </si>
  <si>
    <t>Rezná rýchlosť</t>
  </si>
  <si>
    <t>mm/min.</t>
  </si>
  <si>
    <t xml:space="preserve">0-23000 </t>
  </si>
  <si>
    <t>Elektronický zdvih stola</t>
  </si>
  <si>
    <t>Podávacie dvierka zo 4 strán</t>
  </si>
  <si>
    <t xml:space="preserve">Rezný materiál </t>
  </si>
  <si>
    <t>akryl, MDF, koža, drevená doska, látka, PVC, oceľový plech, guma</t>
  </si>
  <si>
    <t>Wi-Fi</t>
  </si>
  <si>
    <t>Automatický fokus</t>
  </si>
  <si>
    <r>
      <t xml:space="preserve">Celková cena za predmet zákazky </t>
    </r>
    <r>
      <rPr>
        <b/>
        <u/>
        <sz val="11"/>
        <color rgb="FF000000"/>
        <rFont val="Calibri"/>
        <family val="2"/>
        <charset val="238"/>
        <scheme val="minor"/>
      </rPr>
      <t>v EUR bez DPH</t>
    </r>
    <r>
      <rPr>
        <b/>
        <sz val="11"/>
        <color rgb="FF000000"/>
        <rFont val="Calibri"/>
        <family val="2"/>
        <charset val="238"/>
        <scheme val="minor"/>
      </rPr>
      <t xml:space="preserve"> </t>
    </r>
    <r>
      <rPr>
        <i/>
        <sz val="11"/>
        <color rgb="FF000000"/>
        <rFont val="Calibri"/>
        <family val="2"/>
        <charset val="238"/>
        <scheme val="minor"/>
      </rPr>
      <t>(súčet všetkých položiek)</t>
    </r>
  </si>
  <si>
    <t>DPH (v EUR):</t>
  </si>
  <si>
    <r>
      <t xml:space="preserve">Celková cena za predmet zákazky </t>
    </r>
    <r>
      <rPr>
        <b/>
        <u/>
        <sz val="11"/>
        <color rgb="FF000000"/>
        <rFont val="Calibri"/>
        <family val="2"/>
        <charset val="238"/>
        <scheme val="minor"/>
      </rPr>
      <t>v EUR s DPH</t>
    </r>
    <r>
      <rPr>
        <b/>
        <sz val="11"/>
        <color rgb="FF000000"/>
        <rFont val="Calibri"/>
        <family val="2"/>
        <charset val="238"/>
        <scheme val="minor"/>
      </rPr>
      <t xml:space="preserve"> (Návrh uchádzača na plnenie kritérií/Cenová ponuka)</t>
    </r>
  </si>
  <si>
    <t>Cena stanovená za predmet zákazky obsahuje všetky náklady súvisiace s predmetom obstarávania v súlade s opisom predmetu zákazky (technickou špecifikáciou). Verejnému obstarávateľovi nevzniknú žiadne iné dodatočné náklady.</t>
  </si>
  <si>
    <t>Uchádzač vyhlasuje a predložením svojej ponuky potvrdzuje, že ním ponúkaný tovar spĺňajú požiadavky na predmet zákazky uvedené v príloha č. 2 SP - Technická špecifikácia a cenová kalkulácia/Návrh na plnenie kritéria.</t>
  </si>
  <si>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je uchádzač zahraničnou osobou,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</si>
  <si>
    <t>V:</t>
  </si>
  <si>
    <t>Meno a priezvisko, funkcia oprávnenej osoby a podpis štatutárneho zástupcu alebo osoby oprávnennej konať za uchádzača</t>
  </si>
  <si>
    <t>Dátum:</t>
  </si>
  <si>
    <r>
      <t>Poznámka: 
- dátum musí byť aktuálny vo vzťahu ku dňu uplynutia lehoty na predkladanie ponúk;
- návrh uchádzača na plnenie kritérií/cenová ponuka musí byť</t>
    </r>
    <r>
      <rPr>
        <sz val="11"/>
        <color rgb="FFFF0000"/>
        <rFont val="Calibri"/>
        <family val="2"/>
        <charset val="238"/>
        <scheme val="minor"/>
      </rPr>
      <t xml:space="preserve"> v zmysle SP vložený/á do systému JOSEPHINE vo formáte </t>
    </r>
    <r>
      <rPr>
        <b/>
        <sz val="11"/>
        <color rgb="FFFF0000"/>
        <rFont val="Calibri"/>
        <family val="2"/>
        <charset val="238"/>
        <scheme val="minor"/>
      </rPr>
      <t xml:space="preserve">.pdf </t>
    </r>
    <r>
      <rPr>
        <sz val="11"/>
        <color rgb="FFFF0000"/>
        <rFont val="Calibri"/>
        <family val="2"/>
        <charset val="238"/>
        <scheme val="minor"/>
      </rPr>
      <t>a .</t>
    </r>
    <r>
      <rPr>
        <b/>
        <sz val="11"/>
        <color rgb="FFFF0000"/>
        <rFont val="Calibri"/>
        <family val="2"/>
        <charset val="238"/>
        <scheme val="minor"/>
      </rPr>
      <t>xlx/.xlxs</t>
    </r>
    <r>
      <rPr>
        <sz val="11"/>
        <color theme="1"/>
        <rFont val="Calibri"/>
        <family val="2"/>
        <charset val="238"/>
        <scheme val="minor"/>
      </rPr>
      <t xml:space="preserve">“;
- </t>
    </r>
    <r>
      <rPr>
        <b/>
        <sz val="11"/>
        <color rgb="FFFF0000"/>
        <rFont val="Calibri"/>
        <family val="2"/>
        <charset val="238"/>
        <scheme val="minor"/>
      </rPr>
      <t>uchádzač zaokrúhli svoje návrhy v zmysle matematických pravidiel na 2 desatinné miesta</t>
    </r>
    <r>
      <rPr>
        <sz val="11"/>
        <color theme="1"/>
        <rFont val="Calibri"/>
        <family val="2"/>
        <charset val="238"/>
        <scheme val="minor"/>
      </rPr>
      <t>.</t>
    </r>
  </si>
  <si>
    <t>i) Sústruh CNC s príslušenstvom, typ 1 - 2ks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</si>
</sst>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
    <numFmt numFmtId="165" formatCode="0.0"/>
    <numFmt numFmtId="166" formatCode="0.0;[Red]0.0"/>
  </numFmts>
  <fonts count="27" x14ac:knownFonts="1">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b/>
      <sz val="7"/>
      <color theme="1"/>
      <name val="Calibri"/>
      <family val="2"/>
      <charset val="238"/>
      <scheme val="minor"/>
    </font>
    <font>
      <sz val="9"/>
      <color theme="1"/>
      <name val="Calibri"/>
      <family val="2"/>
      <charset val="238"/>
      <scheme val="minor"/>
    </font>
    <font>
      <sz val="8"/>
      <name val="Calibri"/>
      <family val="2"/>
      <charset val="238"/>
      <scheme val="minor"/>
    </font>
    <font>
      <sz val="11"/>
      <color rgb="FFFF0000"/>
      <name val="Calibri"/>
      <family val="2"/>
      <charset val="238"/>
      <scheme val="minor"/>
    </font>
    <font>
      <b/>
      <sz val="11"/>
      <name val="Calibri"/>
      <family val="2"/>
      <charset val="238"/>
      <scheme val="minor"/>
    </font>
    <font>
      <sz val="10"/>
      <color theme="1"/>
      <name val="Calibri"/>
      <family val="2"/>
      <scheme val="minor"/>
    </font>
    <font>
      <b/>
      <u/>
      <sz val="11"/>
      <color theme="1"/>
      <name val="Calibri"/>
      <family val="2"/>
      <charset val="238"/>
      <scheme val="minor"/>
    </font>
    <font>
      <b/>
      <sz val="12"/>
      <color theme="1"/>
      <name val="Calibri"/>
      <family val="2"/>
      <charset val="238"/>
      <scheme val="minor"/>
    </font>
    <font>
      <b/>
      <sz val="8"/>
      <color theme="1"/>
      <name val="Calibri"/>
      <family val="2"/>
      <charset val="238"/>
      <scheme val="minor"/>
    </font>
    <font>
      <b/>
      <sz val="8"/>
      <color rgb="FFFF0000"/>
      <name val="Calibri"/>
      <family val="2"/>
      <charset val="238"/>
      <scheme val="minor"/>
    </font>
    <font>
      <b/>
      <sz val="9"/>
      <color rgb="FFFF0000"/>
      <name val="Calibri"/>
      <family val="2"/>
      <charset val="238"/>
      <scheme val="minor"/>
    </font>
    <font>
      <b/>
      <sz val="10"/>
      <color rgb="FFFF0000"/>
      <name val="Calibri"/>
      <family val="2"/>
      <charset val="238"/>
      <scheme val="minor"/>
    </font>
    <font>
      <b/>
      <sz val="11"/>
      <color rgb="FF000000"/>
      <name val="Calibri"/>
      <family val="2"/>
      <charset val="238"/>
      <scheme val="minor"/>
    </font>
    <font>
      <b/>
      <u/>
      <sz val="11"/>
      <color rgb="FF000000"/>
      <name val="Calibri"/>
      <family val="2"/>
      <charset val="238"/>
      <scheme val="minor"/>
    </font>
    <font>
      <i/>
      <sz val="11"/>
      <color rgb="FF000000"/>
      <name val="Calibri"/>
      <family val="2"/>
      <charset val="238"/>
      <scheme val="minor"/>
    </font>
    <font>
      <sz val="11"/>
      <color rgb="FF000000"/>
      <name val="Calibri"/>
      <family val="2"/>
      <charset val="238"/>
      <scheme val="minor"/>
    </font>
    <font>
      <b/>
      <sz val="11"/>
      <color rgb="FFFF0000"/>
      <name val="Calibri"/>
      <family val="2"/>
      <charset val="238"/>
      <scheme val="minor"/>
    </font>
    <font>
      <sz val="11"/>
      <name val="Calibri"/>
      <family val="2"/>
      <scheme val="minor"/>
    </font>
    <font>
      <i/>
      <sz val="10"/>
      <name val="Calibri"/>
      <family val="2"/>
      <scheme val="minor"/>
    </font>
    <font>
      <sz val="11"/>
      <name val="Calibri"/>
      <family val="2"/>
      <charset val="238"/>
      <scheme val="minor"/>
    </font>
    <font>
      <sz val="11"/>
      <color theme="1"/>
      <name val="Calibri"/>
      <family val="2"/>
      <scheme val="minor"/>
    </font>
    <font>
      <sz val="11"/>
      <color rgb="FFFF0000"/>
      <name val="Calibri"/>
      <family val="2"/>
      <scheme val="minor"/>
    </font>
    <font>
      <sz val="11"/>
      <name val="Verdana"/>
      <family val="2"/>
      <charset val="238"/>
    </font>
    <font>
      <sz val="11"/>
      <color rgb="FF222222"/>
      <name val="Calibri"/>
      <family val="2"/>
      <charset val="238"/>
      <scheme val="minor"/>
    </font>
  </fonts>
  <fills count="9">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lightDown"/>
    </fill>
    <fill>
      <patternFill patternType="lightDown">
        <bgColor theme="2"/>
      </patternFill>
    </fill>
    <fill>
      <patternFill patternType="solid">
        <fgColor rgb="FF00B0F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215">
    <xf numFmtId="0" fontId="0" fillId="0" borderId="0" xfId="0"/>
    <xf numFmtId="0" fontId="0" fillId="0" borderId="1" xfId="0" applyBorder="1"/>
    <xf numFmtId="0" fontId="0" fillId="0" borderId="1" xfId="0" applyBorder="1" applyAlignment="1">
      <alignment horizontal="right"/>
    </xf>
    <xf numFmtId="0" fontId="1" fillId="0" borderId="1" xfId="0" applyFont="1" applyBorder="1" applyAlignment="1">
      <alignment horizontal="right"/>
    </xf>
    <xf numFmtId="0" fontId="1" fillId="2" borderId="1" xfId="0" applyFont="1" applyFill="1" applyBorder="1" applyAlignment="1">
      <alignment vertical="center"/>
    </xf>
    <xf numFmtId="0" fontId="1" fillId="2" borderId="7" xfId="0" applyFont="1" applyFill="1" applyBorder="1" applyAlignment="1">
      <alignment vertical="center"/>
    </xf>
    <xf numFmtId="0" fontId="0" fillId="3" borderId="1" xfId="0" applyFill="1" applyBorder="1"/>
    <xf numFmtId="0" fontId="3" fillId="3" borderId="1" xfId="0" applyFont="1" applyFill="1" applyBorder="1" applyAlignment="1">
      <alignment horizontal="center"/>
    </xf>
    <xf numFmtId="0" fontId="0" fillId="4" borderId="0" xfId="0" applyFill="1"/>
    <xf numFmtId="0" fontId="1" fillId="0" borderId="0" xfId="0" applyFont="1" applyAlignment="1">
      <alignment horizontal="right"/>
    </xf>
    <xf numFmtId="0" fontId="0" fillId="3" borderId="5" xfId="0" applyFill="1" applyBorder="1"/>
    <xf numFmtId="0" fontId="3" fillId="3" borderId="5" xfId="0" applyFont="1" applyFill="1" applyBorder="1" applyAlignment="1">
      <alignment horizontal="center"/>
    </xf>
    <xf numFmtId="0" fontId="0" fillId="4" borderId="1" xfId="0" applyFill="1" applyBorder="1" applyAlignment="1">
      <alignment horizontal="right"/>
    </xf>
    <xf numFmtId="0" fontId="1" fillId="2" borderId="1" xfId="0" applyFont="1" applyFill="1" applyBorder="1"/>
    <xf numFmtId="0" fontId="1" fillId="2" borderId="0" xfId="0" applyFont="1" applyFill="1"/>
    <xf numFmtId="0" fontId="12" fillId="3" borderId="1" xfId="0" applyFont="1" applyFill="1" applyBorder="1" applyAlignment="1">
      <alignment horizontal="left" vertical="top"/>
    </xf>
    <xf numFmtId="0" fontId="11" fillId="0" borderId="1" xfId="0" applyFont="1" applyBorder="1" applyAlignment="1">
      <alignment horizontal="center"/>
    </xf>
    <xf numFmtId="0" fontId="1" fillId="2" borderId="0" xfId="0" applyFont="1" applyFill="1" applyAlignment="1">
      <alignment horizontal="left"/>
    </xf>
    <xf numFmtId="0" fontId="1" fillId="3" borderId="1" xfId="0" applyFont="1" applyFill="1" applyBorder="1" applyAlignment="1">
      <alignment horizontal="center"/>
    </xf>
    <xf numFmtId="0" fontId="1" fillId="3" borderId="5" xfId="0" applyFont="1" applyFill="1" applyBorder="1" applyAlignment="1">
      <alignment horizontal="center"/>
    </xf>
    <xf numFmtId="0" fontId="18" fillId="3" borderId="1" xfId="0" applyFont="1" applyFill="1" applyBorder="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4" fontId="0" fillId="0" borderId="1" xfId="0" applyNumberFormat="1" applyBorder="1"/>
    <xf numFmtId="164" fontId="0" fillId="0" borderId="0" xfId="0" applyNumberFormat="1"/>
    <xf numFmtId="164" fontId="4" fillId="4" borderId="3" xfId="0" applyNumberFormat="1" applyFont="1" applyFill="1" applyBorder="1" applyAlignment="1">
      <alignment horizontal="center" vertical="center"/>
    </xf>
    <xf numFmtId="164" fontId="0" fillId="4" borderId="1" xfId="0" applyNumberFormat="1" applyFill="1" applyBorder="1"/>
    <xf numFmtId="164" fontId="4" fillId="0" borderId="3" xfId="0" applyNumberFormat="1" applyFont="1" applyBorder="1" applyAlignment="1">
      <alignment horizontal="center" vertical="center"/>
    </xf>
    <xf numFmtId="164" fontId="0" fillId="0" borderId="0" xfId="0" applyNumberFormat="1" applyAlignment="1">
      <alignment horizontal="right"/>
    </xf>
    <xf numFmtId="164" fontId="0" fillId="0" borderId="6" xfId="0" applyNumberFormat="1" applyBorder="1"/>
    <xf numFmtId="0" fontId="13" fillId="3" borderId="3" xfId="0" applyFont="1" applyFill="1" applyBorder="1" applyAlignment="1">
      <alignment horizontal="center" vertical="center" wrapText="1"/>
    </xf>
    <xf numFmtId="0" fontId="20" fillId="0" borderId="0" xfId="0" applyFont="1" applyAlignment="1">
      <alignment wrapText="1"/>
    </xf>
    <xf numFmtId="0" fontId="20" fillId="0" borderId="1" xfId="0" applyFont="1" applyBorder="1" applyAlignment="1">
      <alignment wrapText="1"/>
    </xf>
    <xf numFmtId="164" fontId="4" fillId="0" borderId="3" xfId="0" applyNumberFormat="1" applyFont="1" applyBorder="1" applyAlignment="1">
      <alignment horizontal="left" vertical="center"/>
    </xf>
    <xf numFmtId="164" fontId="0" fillId="0" borderId="1" xfId="0" applyNumberFormat="1" applyBorder="1" applyAlignment="1">
      <alignment horizontal="left"/>
    </xf>
    <xf numFmtId="164" fontId="4" fillId="0" borderId="1" xfId="0" applyNumberFormat="1" applyFont="1" applyBorder="1" applyAlignment="1">
      <alignment horizontal="left" vertical="center"/>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wrapText="1"/>
    </xf>
    <xf numFmtId="0" fontId="14" fillId="3" borderId="3"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2" fillId="0" borderId="1" xfId="0" applyFont="1" applyBorder="1"/>
    <xf numFmtId="0" fontId="22" fillId="0" borderId="1" xfId="0" applyFont="1" applyBorder="1" applyAlignment="1">
      <alignment horizontal="center" wrapText="1"/>
    </xf>
    <xf numFmtId="0" fontId="22" fillId="0" borderId="1" xfId="0" applyFont="1" applyBorder="1" applyAlignment="1">
      <alignment horizontal="center"/>
    </xf>
    <xf numFmtId="0" fontId="22" fillId="4" borderId="1" xfId="0" applyFont="1" applyFill="1" applyBorder="1" applyAlignment="1">
      <alignment wrapText="1"/>
    </xf>
    <xf numFmtId="0" fontId="22" fillId="0" borderId="1" xfId="0" applyFont="1" applyBorder="1" applyAlignment="1">
      <alignment wrapText="1"/>
    </xf>
    <xf numFmtId="0" fontId="22" fillId="4" borderId="0" xfId="0" applyFont="1" applyFill="1"/>
    <xf numFmtId="4" fontId="21" fillId="4" borderId="0" xfId="0" applyNumberFormat="1" applyFont="1" applyFill="1" applyAlignment="1">
      <alignment horizontal="center" vertical="center" wrapText="1"/>
    </xf>
    <xf numFmtId="0" fontId="0" fillId="4" borderId="0" xfId="0" applyFill="1" applyAlignment="1">
      <alignment wrapText="1"/>
    </xf>
    <xf numFmtId="0" fontId="0" fillId="2" borderId="0" xfId="0" applyFill="1"/>
    <xf numFmtId="0" fontId="23" fillId="0" borderId="1" xfId="0" applyFont="1" applyBorder="1" applyAlignment="1">
      <alignment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1" xfId="0" applyFont="1" applyBorder="1" applyAlignment="1">
      <alignment vertical="center"/>
    </xf>
    <xf numFmtId="0" fontId="23" fillId="0" borderId="0" xfId="0" applyFont="1"/>
    <xf numFmtId="0" fontId="20" fillId="0" borderId="1" xfId="0" applyFont="1" applyBorder="1" applyAlignment="1">
      <alignment vertical="center" wrapText="1"/>
    </xf>
    <xf numFmtId="0" fontId="20" fillId="0" borderId="3" xfId="0" applyFont="1" applyBorder="1" applyAlignment="1">
      <alignment horizontal="center" vertical="center" wrapText="1"/>
    </xf>
    <xf numFmtId="0" fontId="23" fillId="0" borderId="3" xfId="0" applyFont="1" applyBorder="1" applyAlignment="1">
      <alignment horizontal="left" vertical="top" wrapText="1"/>
    </xf>
    <xf numFmtId="0" fontId="20" fillId="0" borderId="0" xfId="0" applyFont="1" applyAlignment="1">
      <alignment horizontal="center" vertical="center" wrapText="1"/>
    </xf>
    <xf numFmtId="166" fontId="23" fillId="0" borderId="1" xfId="0" applyNumberFormat="1" applyFont="1" applyBorder="1" applyAlignment="1">
      <alignment horizontal="center" vertical="center" wrapText="1"/>
    </xf>
    <xf numFmtId="3" fontId="20" fillId="0" borderId="0" xfId="0" applyNumberFormat="1" applyFont="1" applyAlignment="1">
      <alignment horizontal="center" vertical="center" wrapText="1"/>
    </xf>
    <xf numFmtId="0" fontId="20" fillId="0" borderId="3" xfId="0" applyFont="1" applyBorder="1" applyAlignment="1">
      <alignment horizontal="left" vertical="top" wrapText="1"/>
    </xf>
    <xf numFmtId="0" fontId="20" fillId="0" borderId="1" xfId="0" applyFont="1" applyBorder="1" applyAlignment="1">
      <alignment horizontal="left" vertical="top" wrapText="1"/>
    </xf>
    <xf numFmtId="0" fontId="23" fillId="0" borderId="1" xfId="0" applyFont="1" applyBorder="1" applyAlignment="1">
      <alignment horizontal="center"/>
    </xf>
    <xf numFmtId="0" fontId="20" fillId="4" borderId="1" xfId="0" applyFont="1" applyFill="1" applyBorder="1" applyAlignment="1">
      <alignment horizontal="left" vertical="top" wrapText="1"/>
    </xf>
    <xf numFmtId="0" fontId="23" fillId="4" borderId="1" xfId="0" applyFont="1" applyFill="1" applyBorder="1" applyAlignment="1">
      <alignment horizontal="center"/>
    </xf>
    <xf numFmtId="0" fontId="20" fillId="0" borderId="1" xfId="0" applyFont="1" applyBorder="1" applyAlignment="1">
      <alignment horizontal="left" vertical="top"/>
    </xf>
    <xf numFmtId="0" fontId="23" fillId="0" borderId="3" xfId="0" applyFont="1" applyBorder="1" applyAlignment="1">
      <alignment horizontal="left" vertical="center" wrapText="1"/>
    </xf>
    <xf numFmtId="0" fontId="23" fillId="0" borderId="0" xfId="0" applyFont="1" applyAlignment="1">
      <alignment horizontal="center" vertical="center" wrapText="1"/>
    </xf>
    <xf numFmtId="0" fontId="20" fillId="0" borderId="3" xfId="0" applyFont="1" applyBorder="1" applyAlignment="1">
      <alignment horizontal="left" vertical="center" wrapText="1"/>
    </xf>
    <xf numFmtId="3" fontId="23" fillId="0" borderId="1"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left" wrapText="1"/>
    </xf>
    <xf numFmtId="0" fontId="23" fillId="4" borderId="1" xfId="0" applyFont="1" applyFill="1" applyBorder="1" applyAlignment="1">
      <alignment horizontal="left" wrapText="1"/>
    </xf>
    <xf numFmtId="0" fontId="20" fillId="0" borderId="1" xfId="0" applyFont="1" applyBorder="1" applyAlignment="1">
      <alignment horizontal="left" wrapText="1"/>
    </xf>
    <xf numFmtId="0" fontId="23" fillId="0" borderId="1" xfId="0" applyFont="1" applyBorder="1" applyAlignment="1">
      <alignment wrapText="1"/>
    </xf>
    <xf numFmtId="0" fontId="23" fillId="0" borderId="7" xfId="0" applyFont="1" applyBorder="1" applyAlignment="1">
      <alignment wrapText="1"/>
    </xf>
    <xf numFmtId="0" fontId="20" fillId="4" borderId="1" xfId="0" applyFont="1" applyFill="1" applyBorder="1" applyAlignment="1">
      <alignment horizontal="left" vertical="center" wrapText="1"/>
    </xf>
    <xf numFmtId="0" fontId="23" fillId="0" borderId="3" xfId="0" applyFont="1" applyBorder="1" applyAlignment="1">
      <alignment horizontal="left" vertical="center"/>
    </xf>
    <xf numFmtId="0" fontId="22" fillId="0" borderId="0" xfId="0" applyFont="1" applyAlignment="1">
      <alignment horizontal="center" vertical="center" wrapText="1"/>
    </xf>
    <xf numFmtId="0" fontId="22"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3" fontId="22" fillId="0" borderId="1" xfId="0" applyNumberFormat="1" applyFont="1" applyBorder="1" applyAlignment="1">
      <alignment horizontal="center" vertical="center" wrapText="1"/>
    </xf>
    <xf numFmtId="0" fontId="20" fillId="0" borderId="1" xfId="0" applyFont="1" applyBorder="1" applyAlignment="1">
      <alignment horizontal="center"/>
    </xf>
    <xf numFmtId="0" fontId="24" fillId="0" borderId="1" xfId="0" applyFont="1" applyBorder="1" applyAlignment="1">
      <alignment horizontal="center"/>
    </xf>
    <xf numFmtId="49" fontId="23" fillId="0" borderId="1" xfId="0" applyNumberFormat="1" applyFont="1" applyBorder="1" applyAlignment="1">
      <alignment horizontal="center"/>
    </xf>
    <xf numFmtId="0" fontId="20" fillId="0" borderId="7" xfId="0" applyFont="1" applyBorder="1" applyAlignment="1">
      <alignment wrapText="1"/>
    </xf>
    <xf numFmtId="0" fontId="20" fillId="0" borderId="7" xfId="0" applyFont="1" applyBorder="1" applyAlignment="1">
      <alignment horizontal="left" wrapText="1"/>
    </xf>
    <xf numFmtId="0" fontId="23" fillId="0" borderId="7" xfId="0" applyFont="1" applyBorder="1" applyAlignment="1">
      <alignment horizontal="left" wrapText="1"/>
    </xf>
    <xf numFmtId="0" fontId="23" fillId="0" borderId="1" xfId="0" applyFont="1" applyBorder="1" applyAlignment="1">
      <alignment horizontal="left"/>
    </xf>
    <xf numFmtId="0" fontId="23" fillId="0" borderId="1" xfId="0" applyFont="1" applyBorder="1"/>
    <xf numFmtId="0" fontId="20" fillId="0" borderId="1" xfId="0" applyFont="1" applyBorder="1"/>
    <xf numFmtId="0" fontId="20" fillId="0" borderId="7" xfId="0" applyFont="1" applyBorder="1"/>
    <xf numFmtId="0" fontId="23" fillId="0" borderId="1" xfId="0" applyFont="1" applyBorder="1" applyAlignment="1">
      <alignment horizontal="center" wrapText="1"/>
    </xf>
    <xf numFmtId="0" fontId="23" fillId="0" borderId="3" xfId="0" applyFont="1" applyBorder="1" applyAlignment="1">
      <alignment horizontal="center" vertical="center"/>
    </xf>
    <xf numFmtId="0" fontId="23" fillId="0" borderId="0" xfId="0" applyFont="1" applyAlignment="1">
      <alignment wrapText="1"/>
    </xf>
    <xf numFmtId="1" fontId="20" fillId="0" borderId="1" xfId="0" applyNumberFormat="1" applyFont="1" applyBorder="1" applyAlignment="1">
      <alignment horizontal="center" vertical="center" wrapText="1"/>
    </xf>
    <xf numFmtId="0" fontId="23" fillId="0" borderId="20" xfId="0" applyFont="1" applyBorder="1" applyAlignment="1">
      <alignment horizontal="left" vertical="center" wrapText="1"/>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7" xfId="0" applyFont="1" applyBorder="1" applyAlignment="1">
      <alignment vertical="center" wrapText="1"/>
    </xf>
    <xf numFmtId="0" fontId="23" fillId="4" borderId="1" xfId="0" applyFont="1" applyFill="1" applyBorder="1" applyAlignment="1">
      <alignment horizontal="center" vertical="center" wrapText="1"/>
    </xf>
    <xf numFmtId="0" fontId="23" fillId="0" borderId="1" xfId="0" applyFont="1" applyBorder="1" applyAlignment="1">
      <alignment horizontal="left" vertical="center"/>
    </xf>
    <xf numFmtId="0" fontId="23" fillId="5" borderId="1" xfId="0" applyFont="1" applyFill="1" applyBorder="1" applyAlignment="1">
      <alignment vertical="center" wrapText="1"/>
    </xf>
    <xf numFmtId="0" fontId="0" fillId="0" borderId="3" xfId="0" applyBorder="1" applyAlignment="1">
      <alignment horizontal="center" vertical="center" wrapText="1"/>
    </xf>
    <xf numFmtId="0" fontId="25" fillId="0" borderId="1" xfId="0" applyFont="1" applyBorder="1" applyAlignment="1">
      <alignment horizont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49" fontId="20" fillId="0" borderId="1" xfId="0" applyNumberFormat="1" applyFont="1" applyBorder="1" applyAlignment="1">
      <alignment horizontal="center" vertical="center" wrapText="1"/>
    </xf>
    <xf numFmtId="20" fontId="20"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20" fillId="0" borderId="1" xfId="0" applyFont="1" applyBorder="1" applyAlignment="1">
      <alignment vertical="center"/>
    </xf>
    <xf numFmtId="164" fontId="0" fillId="0" borderId="1" xfId="0" applyNumberFormat="1" applyBorder="1" applyAlignment="1">
      <alignment horizontal="right" vertical="center"/>
    </xf>
    <xf numFmtId="0" fontId="23" fillId="4" borderId="1" xfId="0" applyFont="1" applyFill="1" applyBorder="1"/>
    <xf numFmtId="0" fontId="22" fillId="0" borderId="1" xfId="0" applyFont="1" applyBorder="1" applyAlignment="1">
      <alignment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0" fillId="0" borderId="1" xfId="0" applyBorder="1" applyAlignment="1">
      <alignment vertical="center" wrapText="1"/>
    </xf>
    <xf numFmtId="0" fontId="26" fillId="0" borderId="1" xfId="0" applyFont="1" applyBorder="1" applyAlignment="1">
      <alignment horizontal="center" wrapText="1"/>
    </xf>
    <xf numFmtId="0" fontId="0" fillId="0" borderId="1" xfId="0" applyBorder="1" applyAlignment="1">
      <alignment horizontal="center" vertical="center" wrapText="1"/>
    </xf>
    <xf numFmtId="2" fontId="0" fillId="3" borderId="1" xfId="0" applyNumberFormat="1" applyFill="1" applyBorder="1"/>
    <xf numFmtId="2" fontId="18" fillId="3" borderId="1" xfId="0" applyNumberFormat="1" applyFont="1" applyFill="1" applyBorder="1"/>
    <xf numFmtId="0" fontId="0" fillId="8" borderId="1" xfId="0" applyFill="1" applyBorder="1"/>
    <xf numFmtId="0" fontId="0" fillId="3" borderId="23" xfId="0" applyFill="1" applyBorder="1" applyAlignment="1">
      <alignment horizontal="center"/>
    </xf>
    <xf numFmtId="0" fontId="0" fillId="3" borderId="24" xfId="0" applyFill="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164" fontId="4" fillId="0" borderId="2" xfId="0" applyNumberFormat="1" applyFont="1" applyBorder="1" applyAlignment="1">
      <alignment horizontal="center" vertical="center"/>
    </xf>
    <xf numFmtId="164" fontId="4" fillId="0" borderId="6" xfId="0" applyNumberFormat="1" applyFont="1" applyBorder="1" applyAlignment="1">
      <alignment horizontal="center" vertical="center"/>
    </xf>
    <xf numFmtId="164" fontId="4" fillId="0" borderId="3"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3" fillId="4" borderId="2"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 fillId="2" borderId="18" xfId="0" applyFont="1" applyFill="1" applyBorder="1" applyAlignment="1">
      <alignment horizontal="left"/>
    </xf>
    <xf numFmtId="0" fontId="1" fillId="2" borderId="19" xfId="0" applyFont="1" applyFill="1" applyBorder="1" applyAlignment="1">
      <alignment horizontal="left"/>
    </xf>
    <xf numFmtId="0" fontId="20" fillId="7" borderId="7"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5" xfId="0" applyFont="1" applyFill="1" applyBorder="1" applyAlignment="1">
      <alignment horizontal="center" vertical="center" wrapText="1"/>
    </xf>
    <xf numFmtId="164" fontId="4" fillId="4" borderId="2" xfId="0" applyNumberFormat="1" applyFont="1" applyFill="1" applyBorder="1" applyAlignment="1">
      <alignment horizontal="center" vertical="center"/>
    </xf>
    <xf numFmtId="164" fontId="4" fillId="4" borderId="6" xfId="0" applyNumberFormat="1" applyFont="1" applyFill="1" applyBorder="1" applyAlignment="1">
      <alignment horizontal="center" vertical="center"/>
    </xf>
    <xf numFmtId="164" fontId="4" fillId="4" borderId="3" xfId="0" applyNumberFormat="1" applyFont="1" applyFill="1" applyBorder="1" applyAlignment="1">
      <alignment horizontal="center"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9" fillId="3" borderId="7"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0" fillId="0" borderId="0" xfId="0" applyAlignment="1">
      <alignment horizontal="center"/>
    </xf>
    <xf numFmtId="0" fontId="18" fillId="0" borderId="7" xfId="0" applyFont="1" applyBorder="1" applyAlignment="1">
      <alignment horizontal="left" wrapText="1"/>
    </xf>
    <xf numFmtId="0" fontId="18" fillId="0" borderId="4" xfId="0" applyFont="1" applyBorder="1" applyAlignment="1">
      <alignment horizontal="left" wrapText="1"/>
    </xf>
    <xf numFmtId="0" fontId="18" fillId="0" borderId="5" xfId="0" applyFont="1" applyBorder="1" applyAlignment="1">
      <alignment horizontal="left"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3" borderId="8" xfId="0" applyFill="1" applyBorder="1"/>
    <xf numFmtId="0" fontId="0" fillId="3" borderId="22" xfId="0" applyFill="1" applyBorder="1"/>
    <xf numFmtId="0" fontId="0" fillId="3" borderId="9" xfId="0" applyFill="1" applyBorder="1" applyAlignment="1">
      <alignment horizontal="center" vertical="top" wrapText="1"/>
    </xf>
    <xf numFmtId="0" fontId="0" fillId="3" borderId="10" xfId="0" applyFill="1" applyBorder="1" applyAlignment="1">
      <alignment horizontal="center" vertical="top" wrapText="1"/>
    </xf>
    <xf numFmtId="0" fontId="0" fillId="3" borderId="11" xfId="0" applyFill="1" applyBorder="1" applyAlignment="1">
      <alignment horizontal="center" vertical="top" wrapText="1"/>
    </xf>
    <xf numFmtId="0" fontId="0" fillId="3" borderId="13" xfId="0" applyFill="1" applyBorder="1" applyAlignment="1">
      <alignment horizontal="center" vertical="top" wrapText="1"/>
    </xf>
    <xf numFmtId="0" fontId="0" fillId="3" borderId="0" xfId="0" applyFill="1" applyAlignment="1">
      <alignment horizontal="center" vertical="top" wrapText="1"/>
    </xf>
    <xf numFmtId="0" fontId="0" fillId="3" borderId="14" xfId="0" applyFill="1" applyBorder="1" applyAlignment="1">
      <alignment horizontal="center" vertical="top" wrapText="1"/>
    </xf>
    <xf numFmtId="0" fontId="0" fillId="3" borderId="15" xfId="0" applyFill="1" applyBorder="1" applyAlignment="1">
      <alignment horizontal="center" vertical="top" wrapText="1"/>
    </xf>
    <xf numFmtId="0" fontId="0" fillId="3" borderId="16" xfId="0" applyFill="1" applyBorder="1" applyAlignment="1">
      <alignment horizontal="center" vertical="top" wrapText="1"/>
    </xf>
    <xf numFmtId="0" fontId="0" fillId="3" borderId="17" xfId="0" applyFill="1" applyBorder="1" applyAlignment="1">
      <alignment horizontal="center" vertical="top" wrapText="1"/>
    </xf>
    <xf numFmtId="0" fontId="0" fillId="3" borderId="12" xfId="0" applyFill="1" applyBorder="1"/>
    <xf numFmtId="0" fontId="0" fillId="3" borderId="21" xfId="0" applyFill="1" applyBorder="1"/>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2" borderId="7"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4" fillId="0" borderId="7"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1">
    <cellStyle name="Normálna"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05"/>
  <sheetViews>
    <sheetView showGridLines="0" tabSelected="1" topLeftCell="A75" zoomScale="90" zoomScaleNormal="90" workbookViewId="0">
      <selection activeCell="C99" sqref="C99"/>
    </sheetView>
  </sheetViews>
  <sheetFormatPr defaultRowHeight="14.4" x14ac:dyDescent="0.3"/>
  <cols>
    <col min="1" max="1" width="4.33203125" style="26" customWidth="1"/>
    <col min="2" max="2" width="65" customWidth="1"/>
    <col min="3" max="3" width="17.33203125" customWidth="1"/>
    <col min="4" max="4" width="14.88671875" customWidth="1"/>
    <col min="5" max="5" width="17.33203125" customWidth="1"/>
    <col min="6" max="6" width="49.6640625" customWidth="1"/>
    <col min="7" max="7" width="62.44140625" customWidth="1"/>
  </cols>
  <sheetData>
    <row r="1" spans="1:7" x14ac:dyDescent="0.3">
      <c r="B1" t="s">
        <v>0</v>
      </c>
      <c r="F1" s="174" t="s">
        <v>1</v>
      </c>
      <c r="G1" s="174"/>
    </row>
    <row r="3" spans="1:7" ht="28.8" x14ac:dyDescent="0.55000000000000004">
      <c r="C3" s="197" t="s">
        <v>2</v>
      </c>
      <c r="D3" s="198"/>
      <c r="E3" s="198"/>
      <c r="F3" s="198"/>
      <c r="G3" s="199"/>
    </row>
    <row r="5" spans="1:7" ht="30" customHeight="1" x14ac:dyDescent="0.3">
      <c r="B5" s="13" t="s">
        <v>3</v>
      </c>
      <c r="C5" s="200" t="s">
        <v>4</v>
      </c>
      <c r="D5" s="201"/>
      <c r="E5" s="201"/>
      <c r="F5" s="201"/>
      <c r="G5" s="202"/>
    </row>
    <row r="6" spans="1:7" ht="30" customHeight="1" x14ac:dyDescent="0.3">
      <c r="B6" s="4" t="s">
        <v>5</v>
      </c>
      <c r="C6" s="194" t="s">
        <v>6</v>
      </c>
      <c r="D6" s="195"/>
      <c r="E6" s="195"/>
      <c r="F6" s="195"/>
      <c r="G6" s="196"/>
    </row>
    <row r="7" spans="1:7" ht="30" customHeight="1" x14ac:dyDescent="0.3">
      <c r="B7" s="5" t="s">
        <v>7</v>
      </c>
      <c r="C7" s="194" t="s">
        <v>6</v>
      </c>
      <c r="D7" s="195"/>
      <c r="E7" s="195"/>
      <c r="F7" s="195"/>
      <c r="G7" s="196"/>
    </row>
    <row r="8" spans="1:7" ht="30" customHeight="1" x14ac:dyDescent="0.3">
      <c r="B8" s="168" t="s">
        <v>8</v>
      </c>
      <c r="C8" s="169"/>
      <c r="D8" s="169"/>
      <c r="E8" s="169"/>
      <c r="F8" s="169"/>
      <c r="G8" s="170"/>
    </row>
    <row r="9" spans="1:7" ht="30" customHeight="1" x14ac:dyDescent="0.3">
      <c r="B9" s="171" t="s">
        <v>9</v>
      </c>
      <c r="C9" s="172"/>
      <c r="D9" s="172"/>
      <c r="E9" s="172"/>
      <c r="F9" s="172"/>
      <c r="G9" s="173"/>
    </row>
    <row r="10" spans="1:7" ht="57" customHeight="1" x14ac:dyDescent="0.3">
      <c r="B10" s="203" t="s">
        <v>10</v>
      </c>
      <c r="C10" s="204"/>
      <c r="D10" s="204"/>
      <c r="E10" s="204"/>
      <c r="F10" s="204"/>
      <c r="G10" s="205"/>
    </row>
    <row r="12" spans="1:7" x14ac:dyDescent="0.3">
      <c r="G12" s="16" t="s">
        <v>11</v>
      </c>
    </row>
    <row r="13" spans="1:7" ht="30" customHeight="1" x14ac:dyDescent="0.3">
      <c r="B13" s="148" t="s">
        <v>12</v>
      </c>
      <c r="C13" s="148"/>
      <c r="D13" s="148"/>
      <c r="E13" s="148"/>
      <c r="F13" s="149"/>
      <c r="G13" s="15" t="s">
        <v>13</v>
      </c>
    </row>
    <row r="14" spans="1:7" ht="15" customHeight="1" x14ac:dyDescent="0.3">
      <c r="A14" s="156" t="s">
        <v>14</v>
      </c>
      <c r="B14" s="138" t="s">
        <v>15</v>
      </c>
      <c r="C14" s="136" t="s">
        <v>16</v>
      </c>
      <c r="D14" s="209" t="s">
        <v>17</v>
      </c>
      <c r="E14" s="210"/>
      <c r="F14" s="211"/>
      <c r="G14" s="145" t="s">
        <v>18</v>
      </c>
    </row>
    <row r="15" spans="1:7" x14ac:dyDescent="0.3">
      <c r="A15" s="157"/>
      <c r="B15" s="144"/>
      <c r="C15" s="143"/>
      <c r="D15" s="138" t="s">
        <v>19</v>
      </c>
      <c r="E15" s="138" t="s">
        <v>20</v>
      </c>
      <c r="F15" s="136" t="s">
        <v>21</v>
      </c>
      <c r="G15" s="146"/>
    </row>
    <row r="16" spans="1:7" ht="29.25" customHeight="1" x14ac:dyDescent="0.3">
      <c r="A16" s="158"/>
      <c r="B16" s="139"/>
      <c r="C16" s="137"/>
      <c r="D16" s="139"/>
      <c r="E16" s="139"/>
      <c r="F16" s="137"/>
      <c r="G16" s="147"/>
    </row>
    <row r="17" spans="1:7" x14ac:dyDescent="0.3">
      <c r="A17" s="27" t="s">
        <v>22</v>
      </c>
      <c r="B17" s="62" t="s">
        <v>23</v>
      </c>
      <c r="C17" s="55"/>
      <c r="D17" s="63">
        <v>7</v>
      </c>
      <c r="E17" s="57"/>
      <c r="F17" s="63"/>
      <c r="G17" s="32"/>
    </row>
    <row r="18" spans="1:7" x14ac:dyDescent="0.3">
      <c r="A18" s="27">
        <v>2</v>
      </c>
      <c r="B18" s="62" t="s">
        <v>24</v>
      </c>
      <c r="C18" s="55"/>
      <c r="D18" s="57" t="s">
        <v>25</v>
      </c>
      <c r="E18" s="57"/>
      <c r="F18" s="57"/>
      <c r="G18" s="32"/>
    </row>
    <row r="19" spans="1:7" x14ac:dyDescent="0.3">
      <c r="A19" s="27">
        <v>3</v>
      </c>
      <c r="B19" s="62" t="s">
        <v>26</v>
      </c>
      <c r="C19" s="55" t="s">
        <v>27</v>
      </c>
      <c r="D19" s="57">
        <v>10</v>
      </c>
      <c r="E19" s="57">
        <v>45</v>
      </c>
      <c r="F19" s="57"/>
      <c r="G19" s="32"/>
    </row>
    <row r="20" spans="1:7" x14ac:dyDescent="0.3">
      <c r="A20" s="27">
        <v>4</v>
      </c>
      <c r="B20" s="62" t="s">
        <v>28</v>
      </c>
      <c r="C20" s="55" t="s">
        <v>29</v>
      </c>
      <c r="D20" s="63">
        <v>2</v>
      </c>
      <c r="E20" s="57"/>
      <c r="F20" s="57"/>
      <c r="G20" s="32"/>
    </row>
    <row r="21" spans="1:7" x14ac:dyDescent="0.3">
      <c r="A21" s="27">
        <v>5</v>
      </c>
      <c r="B21" s="62" t="s">
        <v>30</v>
      </c>
      <c r="C21" s="55" t="s">
        <v>29</v>
      </c>
      <c r="D21" s="64">
        <v>2.4</v>
      </c>
      <c r="E21" s="57"/>
      <c r="F21" s="57"/>
      <c r="G21" s="32"/>
    </row>
    <row r="22" spans="1:7" x14ac:dyDescent="0.3">
      <c r="A22" s="27">
        <v>6</v>
      </c>
      <c r="B22" s="62" t="s">
        <v>31</v>
      </c>
      <c r="C22" s="55" t="s">
        <v>32</v>
      </c>
      <c r="D22" s="57">
        <v>1</v>
      </c>
      <c r="E22" s="57"/>
      <c r="F22" s="57"/>
      <c r="G22" s="32"/>
    </row>
    <row r="23" spans="1:7" x14ac:dyDescent="0.3">
      <c r="A23" s="27">
        <v>7</v>
      </c>
      <c r="B23" s="62" t="s">
        <v>33</v>
      </c>
      <c r="C23" s="55"/>
      <c r="D23" s="57"/>
      <c r="E23" s="57"/>
      <c r="F23" s="57" t="s">
        <v>34</v>
      </c>
      <c r="G23" s="32"/>
    </row>
    <row r="24" spans="1:7" x14ac:dyDescent="0.3">
      <c r="A24" s="27">
        <v>8</v>
      </c>
      <c r="B24" s="62" t="s">
        <v>35</v>
      </c>
      <c r="C24" s="55" t="s">
        <v>36</v>
      </c>
      <c r="D24" s="65">
        <v>200000</v>
      </c>
      <c r="E24" s="57"/>
      <c r="F24" s="63"/>
      <c r="G24" s="32"/>
    </row>
    <row r="25" spans="1:7" x14ac:dyDescent="0.3">
      <c r="A25" s="27">
        <v>9</v>
      </c>
      <c r="B25" s="62" t="s">
        <v>37</v>
      </c>
      <c r="C25" s="55" t="s">
        <v>38</v>
      </c>
      <c r="D25" s="57">
        <v>90</v>
      </c>
      <c r="E25" s="57"/>
      <c r="F25" s="57"/>
      <c r="G25" s="32"/>
    </row>
    <row r="26" spans="1:7" x14ac:dyDescent="0.3">
      <c r="A26" s="27">
        <v>10</v>
      </c>
      <c r="B26" s="62" t="s">
        <v>39</v>
      </c>
      <c r="C26" s="55" t="s">
        <v>38</v>
      </c>
      <c r="D26" s="56">
        <v>90</v>
      </c>
      <c r="E26" s="57" t="s">
        <v>40</v>
      </c>
      <c r="F26" s="57"/>
      <c r="G26" s="32"/>
    </row>
    <row r="27" spans="1:7" x14ac:dyDescent="0.3">
      <c r="A27" s="27">
        <v>11</v>
      </c>
      <c r="B27" s="62" t="s">
        <v>41</v>
      </c>
      <c r="C27" s="55" t="s">
        <v>42</v>
      </c>
      <c r="D27" s="63">
        <v>200</v>
      </c>
      <c r="E27" s="57"/>
      <c r="F27" s="57"/>
      <c r="G27" s="32"/>
    </row>
    <row r="28" spans="1:7" x14ac:dyDescent="0.3">
      <c r="A28" s="27">
        <v>12</v>
      </c>
      <c r="B28" s="62" t="s">
        <v>43</v>
      </c>
      <c r="C28" s="55"/>
      <c r="D28" s="57"/>
      <c r="E28" s="57"/>
      <c r="F28" s="57" t="s">
        <v>34</v>
      </c>
      <c r="G28" s="32"/>
    </row>
    <row r="29" spans="1:7" x14ac:dyDescent="0.3">
      <c r="A29" s="27">
        <v>13</v>
      </c>
      <c r="B29" s="66" t="s">
        <v>44</v>
      </c>
      <c r="C29" s="55"/>
      <c r="D29" s="63"/>
      <c r="E29" s="57"/>
      <c r="F29" s="57" t="s">
        <v>34</v>
      </c>
      <c r="G29" s="32"/>
    </row>
    <row r="30" spans="1:7" x14ac:dyDescent="0.3">
      <c r="A30" s="27">
        <v>14</v>
      </c>
      <c r="B30" s="62" t="s">
        <v>45</v>
      </c>
      <c r="C30" s="55"/>
      <c r="D30" s="57"/>
      <c r="E30" s="57"/>
      <c r="F30" s="57" t="s">
        <v>34</v>
      </c>
      <c r="G30" s="32"/>
    </row>
    <row r="31" spans="1:7" x14ac:dyDescent="0.3">
      <c r="A31" s="27">
        <v>15</v>
      </c>
      <c r="B31" s="62" t="s">
        <v>46</v>
      </c>
      <c r="C31" s="55"/>
      <c r="D31" s="57"/>
      <c r="E31" s="57"/>
      <c r="F31" s="57" t="s">
        <v>34</v>
      </c>
      <c r="G31" s="32"/>
    </row>
    <row r="32" spans="1:7" x14ac:dyDescent="0.3">
      <c r="A32" s="27">
        <v>16</v>
      </c>
      <c r="B32" s="62" t="s">
        <v>47</v>
      </c>
      <c r="C32" s="55"/>
      <c r="D32" s="57"/>
      <c r="E32" s="57"/>
      <c r="F32" s="57" t="s">
        <v>34</v>
      </c>
      <c r="G32" s="32"/>
    </row>
    <row r="33" spans="1:7" x14ac:dyDescent="0.3">
      <c r="A33" s="27">
        <v>17</v>
      </c>
      <c r="B33" s="62" t="s">
        <v>48</v>
      </c>
      <c r="C33" s="55"/>
      <c r="D33" s="63"/>
      <c r="E33" s="57"/>
      <c r="F33" s="57" t="s">
        <v>34</v>
      </c>
      <c r="G33" s="32"/>
    </row>
    <row r="34" spans="1:7" x14ac:dyDescent="0.3">
      <c r="A34" s="27">
        <v>18</v>
      </c>
      <c r="B34" s="62" t="s">
        <v>49</v>
      </c>
      <c r="C34" s="55"/>
      <c r="D34" s="57"/>
      <c r="E34" s="57"/>
      <c r="F34" s="57" t="s">
        <v>34</v>
      </c>
      <c r="G34" s="32"/>
    </row>
    <row r="35" spans="1:7" x14ac:dyDescent="0.3">
      <c r="A35" s="27">
        <v>19</v>
      </c>
      <c r="B35" s="67" t="s">
        <v>50</v>
      </c>
      <c r="C35" s="68"/>
      <c r="D35" s="57"/>
      <c r="E35" s="57"/>
      <c r="F35" s="57" t="s">
        <v>34</v>
      </c>
      <c r="G35" s="6"/>
    </row>
    <row r="36" spans="1:7" x14ac:dyDescent="0.3">
      <c r="A36" s="27">
        <v>20</v>
      </c>
      <c r="B36" s="69" t="s">
        <v>51</v>
      </c>
      <c r="C36" s="70"/>
      <c r="D36" s="57"/>
      <c r="E36" s="57"/>
      <c r="F36" s="57" t="s">
        <v>34</v>
      </c>
      <c r="G36" s="18"/>
    </row>
    <row r="37" spans="1:7" x14ac:dyDescent="0.3">
      <c r="A37" s="27">
        <v>21</v>
      </c>
      <c r="B37" s="67" t="s">
        <v>52</v>
      </c>
      <c r="C37" s="70"/>
      <c r="D37" s="63"/>
      <c r="E37" s="57"/>
      <c r="F37" s="57" t="s">
        <v>34</v>
      </c>
      <c r="G37" s="6"/>
    </row>
    <row r="38" spans="1:7" x14ac:dyDescent="0.3">
      <c r="A38" s="27">
        <v>22</v>
      </c>
      <c r="B38" s="71" t="s">
        <v>53</v>
      </c>
      <c r="C38" s="68"/>
      <c r="D38" s="57"/>
      <c r="E38" s="57"/>
      <c r="F38" s="57" t="s">
        <v>34</v>
      </c>
      <c r="G38" s="6"/>
    </row>
    <row r="39" spans="1:7" x14ac:dyDescent="0.3">
      <c r="A39" s="27">
        <v>23</v>
      </c>
      <c r="B39" s="67" t="s">
        <v>54</v>
      </c>
      <c r="C39" s="68"/>
      <c r="D39" s="57"/>
      <c r="E39" s="57"/>
      <c r="F39" s="57" t="s">
        <v>34</v>
      </c>
      <c r="G39" s="6"/>
    </row>
    <row r="40" spans="1:7" x14ac:dyDescent="0.3">
      <c r="A40" s="27">
        <v>24</v>
      </c>
      <c r="B40" s="67" t="s">
        <v>55</v>
      </c>
      <c r="C40" s="68"/>
      <c r="D40" s="56"/>
      <c r="E40" s="56"/>
      <c r="F40" s="57" t="s">
        <v>34</v>
      </c>
      <c r="G40" s="6"/>
    </row>
    <row r="41" spans="1:7" x14ac:dyDescent="0.3">
      <c r="A41" s="27">
        <v>25</v>
      </c>
      <c r="B41" s="67" t="s">
        <v>56</v>
      </c>
      <c r="C41" s="68"/>
      <c r="D41" s="56" t="s">
        <v>40</v>
      </c>
      <c r="E41" s="56"/>
      <c r="F41" s="56" t="s">
        <v>34</v>
      </c>
      <c r="G41" s="6"/>
    </row>
    <row r="43" spans="1:7" ht="15" customHeight="1" x14ac:dyDescent="0.3">
      <c r="B43" s="2" t="s">
        <v>57</v>
      </c>
      <c r="C43" s="1">
        <v>1</v>
      </c>
    </row>
    <row r="44" spans="1:7" x14ac:dyDescent="0.3">
      <c r="B44" s="2" t="s">
        <v>58</v>
      </c>
      <c r="C44" s="6"/>
      <c r="D44" s="51"/>
      <c r="E44" s="8"/>
      <c r="F44" s="8"/>
      <c r="G44" s="8"/>
    </row>
    <row r="45" spans="1:7" x14ac:dyDescent="0.3">
      <c r="B45" s="2" t="s">
        <v>59</v>
      </c>
      <c r="C45" s="126">
        <f>SUM(C43*C44)</f>
        <v>0</v>
      </c>
      <c r="G45" t="s">
        <v>40</v>
      </c>
    </row>
    <row r="46" spans="1:7" x14ac:dyDescent="0.3">
      <c r="B46" s="2" t="s">
        <v>60</v>
      </c>
      <c r="C46" s="6"/>
    </row>
    <row r="47" spans="1:7" x14ac:dyDescent="0.3">
      <c r="B47" s="3" t="s">
        <v>61</v>
      </c>
      <c r="C47" s="126">
        <f>SUM(C45+C46)</f>
        <v>0</v>
      </c>
    </row>
    <row r="51" spans="1:7" ht="30" customHeight="1" x14ac:dyDescent="0.3">
      <c r="B51" s="148" t="s">
        <v>62</v>
      </c>
      <c r="C51" s="148"/>
      <c r="D51" s="148"/>
      <c r="E51" s="148"/>
      <c r="F51" s="149"/>
      <c r="G51" s="15" t="s">
        <v>13</v>
      </c>
    </row>
    <row r="52" spans="1:7" ht="15" customHeight="1" x14ac:dyDescent="0.3">
      <c r="A52" s="133" t="s">
        <v>14</v>
      </c>
      <c r="B52" s="138" t="s">
        <v>15</v>
      </c>
      <c r="C52" s="136" t="s">
        <v>16</v>
      </c>
      <c r="D52" s="209" t="s">
        <v>17</v>
      </c>
      <c r="E52" s="210"/>
      <c r="F52" s="211"/>
      <c r="G52" s="206" t="s">
        <v>18</v>
      </c>
    </row>
    <row r="53" spans="1:7" x14ac:dyDescent="0.3">
      <c r="A53" s="134"/>
      <c r="B53" s="144"/>
      <c r="C53" s="143"/>
      <c r="D53" s="138" t="s">
        <v>19</v>
      </c>
      <c r="E53" s="138" t="s">
        <v>20</v>
      </c>
      <c r="F53" s="136" t="s">
        <v>21</v>
      </c>
      <c r="G53" s="207"/>
    </row>
    <row r="54" spans="1:7" ht="40.5" customHeight="1" x14ac:dyDescent="0.3">
      <c r="A54" s="135"/>
      <c r="B54" s="139"/>
      <c r="C54" s="137"/>
      <c r="D54" s="139"/>
      <c r="E54" s="139"/>
      <c r="F54" s="137"/>
      <c r="G54" s="208"/>
    </row>
    <row r="55" spans="1:7" ht="57.6" x14ac:dyDescent="0.3">
      <c r="A55" s="25">
        <v>1</v>
      </c>
      <c r="B55" s="54" t="s">
        <v>63</v>
      </c>
      <c r="C55" s="55"/>
      <c r="D55" s="56"/>
      <c r="E55" s="56"/>
      <c r="F55" s="57" t="s">
        <v>64</v>
      </c>
      <c r="G55" s="40"/>
    </row>
    <row r="56" spans="1:7" x14ac:dyDescent="0.3">
      <c r="A56" s="25">
        <v>2</v>
      </c>
      <c r="B56" s="109" t="s">
        <v>65</v>
      </c>
      <c r="C56" s="150"/>
      <c r="D56" s="151"/>
      <c r="E56" s="151"/>
      <c r="F56" s="152"/>
      <c r="G56" s="40"/>
    </row>
    <row r="57" spans="1:7" x14ac:dyDescent="0.3">
      <c r="A57" s="25">
        <v>3</v>
      </c>
      <c r="B57" s="58" t="s">
        <v>66</v>
      </c>
      <c r="C57" s="55" t="s">
        <v>32</v>
      </c>
      <c r="D57" s="57">
        <v>6</v>
      </c>
      <c r="E57" s="57"/>
      <c r="F57" s="57"/>
      <c r="G57" s="40"/>
    </row>
    <row r="58" spans="1:7" x14ac:dyDescent="0.3">
      <c r="A58" s="25">
        <v>4</v>
      </c>
      <c r="B58" s="59" t="s">
        <v>67</v>
      </c>
      <c r="C58" s="55" t="s">
        <v>68</v>
      </c>
      <c r="D58" s="57">
        <v>3</v>
      </c>
      <c r="E58" s="57"/>
      <c r="F58" s="57"/>
      <c r="G58" s="41"/>
    </row>
    <row r="59" spans="1:7" x14ac:dyDescent="0.3">
      <c r="A59" s="28">
        <v>5</v>
      </c>
      <c r="B59" s="58" t="s">
        <v>69</v>
      </c>
      <c r="C59" s="55" t="s">
        <v>38</v>
      </c>
      <c r="D59" s="57">
        <v>620</v>
      </c>
      <c r="E59" s="57"/>
      <c r="F59" s="57"/>
      <c r="G59" s="41"/>
    </row>
    <row r="60" spans="1:7" x14ac:dyDescent="0.3">
      <c r="A60" s="28">
        <v>6</v>
      </c>
      <c r="B60" s="58" t="s">
        <v>70</v>
      </c>
      <c r="C60" s="55" t="s">
        <v>38</v>
      </c>
      <c r="D60" s="57">
        <v>790</v>
      </c>
      <c r="E60" s="57"/>
      <c r="F60" s="57"/>
      <c r="G60" s="41"/>
    </row>
    <row r="61" spans="1:7" x14ac:dyDescent="0.3">
      <c r="A61" s="28">
        <v>7</v>
      </c>
      <c r="B61" s="58" t="s">
        <v>71</v>
      </c>
      <c r="C61" s="55" t="s">
        <v>38</v>
      </c>
      <c r="D61" s="57" t="s">
        <v>40</v>
      </c>
      <c r="E61" s="57">
        <v>0.02</v>
      </c>
      <c r="F61" s="57"/>
      <c r="G61" s="41"/>
    </row>
    <row r="62" spans="1:7" x14ac:dyDescent="0.3">
      <c r="A62" s="28">
        <v>8</v>
      </c>
      <c r="B62" s="60" t="s">
        <v>72</v>
      </c>
      <c r="C62" s="55" t="s">
        <v>68</v>
      </c>
      <c r="D62" s="57"/>
      <c r="E62" s="57">
        <v>17</v>
      </c>
      <c r="F62" s="57"/>
      <c r="G62" s="41"/>
    </row>
    <row r="63" spans="1:7" x14ac:dyDescent="0.3">
      <c r="A63" s="28">
        <v>10</v>
      </c>
      <c r="B63" s="54" t="s">
        <v>73</v>
      </c>
      <c r="C63" s="61" t="s">
        <v>38</v>
      </c>
      <c r="D63" s="57" t="s">
        <v>74</v>
      </c>
      <c r="E63" s="57" t="s">
        <v>75</v>
      </c>
      <c r="F63" s="57"/>
      <c r="G63" s="41"/>
    </row>
    <row r="64" spans="1:7" x14ac:dyDescent="0.3">
      <c r="A64" s="28">
        <v>11</v>
      </c>
      <c r="B64" s="54" t="s">
        <v>76</v>
      </c>
      <c r="C64" s="55"/>
      <c r="D64" s="57"/>
      <c r="E64" s="57"/>
      <c r="F64" s="57" t="s">
        <v>34</v>
      </c>
      <c r="G64" s="41"/>
    </row>
    <row r="65" spans="1:7" x14ac:dyDescent="0.3">
      <c r="A65" s="28">
        <v>12</v>
      </c>
      <c r="B65" s="54" t="s">
        <v>77</v>
      </c>
      <c r="C65" s="55"/>
      <c r="D65" s="57"/>
      <c r="E65" s="57"/>
      <c r="F65" s="57" t="s">
        <v>34</v>
      </c>
      <c r="G65" s="41"/>
    </row>
    <row r="66" spans="1:7" x14ac:dyDescent="0.3">
      <c r="A66" s="28">
        <v>13</v>
      </c>
      <c r="B66" s="54" t="s">
        <v>78</v>
      </c>
      <c r="C66" s="55"/>
      <c r="D66" s="57"/>
      <c r="E66" s="57"/>
      <c r="F66" s="57" t="s">
        <v>34</v>
      </c>
      <c r="G66" s="41"/>
    </row>
    <row r="67" spans="1:7" x14ac:dyDescent="0.3">
      <c r="A67" s="28">
        <v>14</v>
      </c>
      <c r="B67" s="54" t="s">
        <v>79</v>
      </c>
      <c r="C67" s="55"/>
      <c r="D67" s="33"/>
      <c r="E67" s="57"/>
      <c r="F67" s="57" t="s">
        <v>34</v>
      </c>
      <c r="G67" s="41"/>
    </row>
    <row r="68" spans="1:7" ht="28.5" customHeight="1" x14ac:dyDescent="0.3">
      <c r="A68" s="28">
        <v>15</v>
      </c>
      <c r="B68" s="77" t="s">
        <v>80</v>
      </c>
      <c r="C68" s="55"/>
      <c r="D68" s="34"/>
      <c r="E68" s="57"/>
      <c r="F68" s="57" t="s">
        <v>34</v>
      </c>
      <c r="G68" s="40"/>
    </row>
    <row r="69" spans="1:7" ht="43.2" x14ac:dyDescent="0.3">
      <c r="A69" s="25">
        <v>16</v>
      </c>
      <c r="B69" s="60" t="s">
        <v>81</v>
      </c>
      <c r="C69" s="55"/>
      <c r="D69" s="34"/>
      <c r="E69" s="57"/>
      <c r="F69" s="57" t="s">
        <v>34</v>
      </c>
      <c r="G69" s="40"/>
    </row>
    <row r="70" spans="1:7" ht="72" x14ac:dyDescent="0.3">
      <c r="A70" s="25">
        <v>17</v>
      </c>
      <c r="B70" s="60" t="s">
        <v>82</v>
      </c>
      <c r="C70" s="55"/>
      <c r="D70" s="34"/>
      <c r="E70" s="57"/>
      <c r="F70" s="57" t="s">
        <v>34</v>
      </c>
      <c r="G70" s="40"/>
    </row>
    <row r="71" spans="1:7" ht="43.2" x14ac:dyDescent="0.3">
      <c r="A71" s="25">
        <v>18</v>
      </c>
      <c r="B71" s="60" t="s">
        <v>83</v>
      </c>
      <c r="C71" s="55"/>
      <c r="D71" s="34"/>
      <c r="E71" s="57"/>
      <c r="F71" s="57" t="s">
        <v>34</v>
      </c>
      <c r="G71" s="40"/>
    </row>
    <row r="73" spans="1:7" x14ac:dyDescent="0.3">
      <c r="A73" s="30"/>
      <c r="B73" s="2" t="s">
        <v>57</v>
      </c>
      <c r="C73" s="128">
        <v>2</v>
      </c>
    </row>
    <row r="74" spans="1:7" x14ac:dyDescent="0.3">
      <c r="B74" s="2" t="s">
        <v>58</v>
      </c>
      <c r="C74" s="6"/>
      <c r="D74" s="8"/>
      <c r="E74" s="8"/>
      <c r="F74" s="8"/>
      <c r="G74" s="8"/>
    </row>
    <row r="75" spans="1:7" x14ac:dyDescent="0.3">
      <c r="B75" s="2" t="s">
        <v>59</v>
      </c>
      <c r="C75" s="126">
        <f>SUM(C73*C74)</f>
        <v>0</v>
      </c>
    </row>
    <row r="76" spans="1:7" x14ac:dyDescent="0.3">
      <c r="B76" s="2" t="s">
        <v>60</v>
      </c>
      <c r="C76" s="6"/>
    </row>
    <row r="77" spans="1:7" x14ac:dyDescent="0.3">
      <c r="B77" s="3" t="s">
        <v>61</v>
      </c>
      <c r="C77" s="126">
        <f>SUM(C75+C76)</f>
        <v>0</v>
      </c>
    </row>
    <row r="78" spans="1:7" x14ac:dyDescent="0.3">
      <c r="B78" s="9"/>
    </row>
    <row r="79" spans="1:7" x14ac:dyDescent="0.3">
      <c r="B79" s="9"/>
    </row>
    <row r="81" spans="1:7" ht="30" customHeight="1" x14ac:dyDescent="0.3">
      <c r="B81" s="14" t="s">
        <v>84</v>
      </c>
      <c r="C81" s="53"/>
      <c r="D81" s="53"/>
      <c r="E81" s="53"/>
      <c r="F81" s="53"/>
      <c r="G81" s="15" t="s">
        <v>85</v>
      </c>
    </row>
    <row r="82" spans="1:7" ht="15" customHeight="1" x14ac:dyDescent="0.3">
      <c r="A82" s="133" t="s">
        <v>14</v>
      </c>
      <c r="B82" s="138" t="s">
        <v>15</v>
      </c>
      <c r="C82" s="136" t="s">
        <v>16</v>
      </c>
      <c r="D82" s="209" t="s">
        <v>17</v>
      </c>
      <c r="E82" s="210"/>
      <c r="F82" s="211"/>
      <c r="G82" s="140" t="s">
        <v>18</v>
      </c>
    </row>
    <row r="83" spans="1:7" x14ac:dyDescent="0.3">
      <c r="A83" s="134"/>
      <c r="B83" s="144"/>
      <c r="C83" s="143"/>
      <c r="D83" s="138" t="s">
        <v>19</v>
      </c>
      <c r="E83" s="138" t="s">
        <v>20</v>
      </c>
      <c r="F83" s="136" t="s">
        <v>21</v>
      </c>
      <c r="G83" s="141"/>
    </row>
    <row r="84" spans="1:7" ht="36" customHeight="1" x14ac:dyDescent="0.3">
      <c r="A84" s="135"/>
      <c r="B84" s="139"/>
      <c r="C84" s="137"/>
      <c r="D84" s="139"/>
      <c r="E84" s="139"/>
      <c r="F84" s="137"/>
      <c r="G84" s="142"/>
    </row>
    <row r="85" spans="1:7" x14ac:dyDescent="0.3">
      <c r="A85" s="25" t="s">
        <v>22</v>
      </c>
      <c r="B85" s="96" t="s">
        <v>86</v>
      </c>
      <c r="C85" s="68" t="s">
        <v>87</v>
      </c>
      <c r="D85" s="56">
        <v>70</v>
      </c>
      <c r="E85" s="56"/>
      <c r="F85" s="56"/>
      <c r="G85" s="6"/>
    </row>
    <row r="86" spans="1:7" x14ac:dyDescent="0.3">
      <c r="A86" s="25" t="s">
        <v>88</v>
      </c>
      <c r="B86" s="96" t="s">
        <v>89</v>
      </c>
      <c r="C86" s="68" t="s">
        <v>32</v>
      </c>
      <c r="D86" s="56">
        <v>4</v>
      </c>
      <c r="E86" s="56"/>
      <c r="F86" s="56"/>
      <c r="G86" s="18"/>
    </row>
    <row r="87" spans="1:7" x14ac:dyDescent="0.3">
      <c r="A87" s="25" t="s">
        <v>90</v>
      </c>
      <c r="B87" s="119" t="s">
        <v>91</v>
      </c>
      <c r="C87" s="68" t="s">
        <v>32</v>
      </c>
      <c r="D87" s="56">
        <v>4</v>
      </c>
      <c r="E87" s="56"/>
      <c r="F87" s="56"/>
      <c r="G87" s="6"/>
    </row>
    <row r="88" spans="1:7" x14ac:dyDescent="0.3">
      <c r="A88" s="25" t="s">
        <v>92</v>
      </c>
      <c r="B88" s="96" t="s">
        <v>93</v>
      </c>
      <c r="C88" s="68"/>
      <c r="D88" s="56"/>
      <c r="E88" s="56"/>
      <c r="F88" s="56" t="s">
        <v>64</v>
      </c>
      <c r="G88" s="6"/>
    </row>
    <row r="89" spans="1:7" x14ac:dyDescent="0.3">
      <c r="A89" s="25" t="s">
        <v>94</v>
      </c>
      <c r="B89" s="96" t="s">
        <v>95</v>
      </c>
      <c r="C89" s="68"/>
      <c r="D89" s="56"/>
      <c r="E89" s="56"/>
      <c r="F89" s="56" t="s">
        <v>64</v>
      </c>
      <c r="G89" s="6"/>
    </row>
    <row r="90" spans="1:7" x14ac:dyDescent="0.3">
      <c r="A90" s="28" t="s">
        <v>96</v>
      </c>
      <c r="B90" s="96" t="s">
        <v>97</v>
      </c>
      <c r="C90" s="68" t="s">
        <v>98</v>
      </c>
      <c r="D90" s="56" t="s">
        <v>99</v>
      </c>
      <c r="E90" s="56"/>
      <c r="F90" s="56"/>
      <c r="G90" s="6"/>
    </row>
    <row r="91" spans="1:7" x14ac:dyDescent="0.3">
      <c r="A91" s="25" t="s">
        <v>100</v>
      </c>
      <c r="B91" s="96" t="s">
        <v>101</v>
      </c>
      <c r="C91" s="68" t="s">
        <v>102</v>
      </c>
      <c r="D91" s="56"/>
      <c r="E91" s="56"/>
      <c r="F91" s="56" t="s">
        <v>64</v>
      </c>
      <c r="G91" s="6"/>
    </row>
    <row r="92" spans="1:7" x14ac:dyDescent="0.3">
      <c r="A92" s="28" t="s">
        <v>103</v>
      </c>
      <c r="B92" s="96" t="s">
        <v>104</v>
      </c>
      <c r="C92" s="68" t="s">
        <v>105</v>
      </c>
      <c r="D92" s="56">
        <v>5</v>
      </c>
      <c r="E92" s="56">
        <v>10</v>
      </c>
      <c r="F92" s="56"/>
      <c r="G92" s="6"/>
    </row>
    <row r="93" spans="1:7" x14ac:dyDescent="0.3">
      <c r="A93" s="25" t="s">
        <v>106</v>
      </c>
      <c r="B93" s="96" t="s">
        <v>107</v>
      </c>
      <c r="C93" s="68" t="s">
        <v>108</v>
      </c>
      <c r="D93" s="56">
        <v>40</v>
      </c>
      <c r="E93" s="56">
        <v>50</v>
      </c>
      <c r="F93" s="56"/>
      <c r="G93" s="6"/>
    </row>
    <row r="94" spans="1:7" x14ac:dyDescent="0.3">
      <c r="A94" s="28" t="s">
        <v>109</v>
      </c>
      <c r="B94" s="96" t="s">
        <v>110</v>
      </c>
      <c r="C94" s="68" t="s">
        <v>68</v>
      </c>
      <c r="D94" s="56"/>
      <c r="E94" s="56">
        <v>5</v>
      </c>
      <c r="F94" s="56"/>
      <c r="G94" s="6"/>
    </row>
    <row r="95" spans="1:7" x14ac:dyDescent="0.3">
      <c r="A95" s="25" t="s">
        <v>111</v>
      </c>
      <c r="B95" s="96" t="s">
        <v>112</v>
      </c>
      <c r="C95" s="68"/>
      <c r="D95" s="56"/>
      <c r="E95" s="56"/>
      <c r="F95" s="56" t="s">
        <v>64</v>
      </c>
      <c r="G95" s="6"/>
    </row>
    <row r="96" spans="1:7" x14ac:dyDescent="0.3">
      <c r="B96" s="8"/>
    </row>
    <row r="97" spans="1:7" x14ac:dyDescent="0.3">
      <c r="A97" s="30"/>
      <c r="B97" s="12" t="s">
        <v>57</v>
      </c>
      <c r="C97" s="128">
        <v>2</v>
      </c>
    </row>
    <row r="98" spans="1:7" x14ac:dyDescent="0.3">
      <c r="B98" s="12" t="s">
        <v>58</v>
      </c>
      <c r="C98" s="6"/>
      <c r="D98" s="8"/>
      <c r="E98" s="8"/>
      <c r="F98" s="8"/>
      <c r="G98" s="8"/>
    </row>
    <row r="99" spans="1:7" x14ac:dyDescent="0.3">
      <c r="B99" s="12" t="s">
        <v>59</v>
      </c>
      <c r="C99" s="126">
        <f>C97*C98</f>
        <v>0</v>
      </c>
    </row>
    <row r="100" spans="1:7" x14ac:dyDescent="0.3">
      <c r="B100" s="12" t="s">
        <v>60</v>
      </c>
      <c r="C100" s="6"/>
    </row>
    <row r="101" spans="1:7" x14ac:dyDescent="0.3">
      <c r="B101" s="3" t="s">
        <v>61</v>
      </c>
      <c r="C101" s="126">
        <f>SUM(C99:C100)</f>
        <v>0</v>
      </c>
    </row>
    <row r="102" spans="1:7" x14ac:dyDescent="0.3">
      <c r="B102" s="9"/>
    </row>
    <row r="106" spans="1:7" ht="30" customHeight="1" x14ac:dyDescent="0.3">
      <c r="B106" s="14" t="s">
        <v>113</v>
      </c>
      <c r="C106" s="53"/>
      <c r="D106" s="53"/>
      <c r="E106" s="53"/>
      <c r="F106" s="53"/>
      <c r="G106" s="15" t="s">
        <v>114</v>
      </c>
    </row>
    <row r="107" spans="1:7" ht="15" customHeight="1" x14ac:dyDescent="0.3">
      <c r="A107" s="156" t="s">
        <v>14</v>
      </c>
      <c r="B107" s="138" t="s">
        <v>15</v>
      </c>
      <c r="C107" s="136" t="s">
        <v>16</v>
      </c>
      <c r="D107" s="209" t="s">
        <v>17</v>
      </c>
      <c r="E107" s="210"/>
      <c r="F107" s="211"/>
      <c r="G107" s="140" t="s">
        <v>18</v>
      </c>
    </row>
    <row r="108" spans="1:7" x14ac:dyDescent="0.3">
      <c r="A108" s="157"/>
      <c r="B108" s="144"/>
      <c r="C108" s="143"/>
      <c r="D108" s="138" t="s">
        <v>19</v>
      </c>
      <c r="E108" s="138" t="s">
        <v>20</v>
      </c>
      <c r="F108" s="136" t="s">
        <v>21</v>
      </c>
      <c r="G108" s="141"/>
    </row>
    <row r="109" spans="1:7" ht="42" customHeight="1" x14ac:dyDescent="0.3">
      <c r="A109" s="158"/>
      <c r="B109" s="139"/>
      <c r="C109" s="137"/>
      <c r="D109" s="139"/>
      <c r="E109" s="139"/>
      <c r="F109" s="137"/>
      <c r="G109" s="142"/>
    </row>
    <row r="110" spans="1:7" x14ac:dyDescent="0.3">
      <c r="A110" s="27">
        <v>1</v>
      </c>
      <c r="B110" s="72" t="s">
        <v>115</v>
      </c>
      <c r="C110" s="55" t="s">
        <v>38</v>
      </c>
      <c r="D110" s="73">
        <v>550</v>
      </c>
      <c r="E110" s="56"/>
      <c r="F110" s="56"/>
      <c r="G110" s="42"/>
    </row>
    <row r="111" spans="1:7" x14ac:dyDescent="0.3">
      <c r="A111" s="27">
        <v>2</v>
      </c>
      <c r="B111" s="72" t="s">
        <v>116</v>
      </c>
      <c r="C111" s="55" t="s">
        <v>38</v>
      </c>
      <c r="D111" s="56">
        <v>350</v>
      </c>
      <c r="E111" s="56"/>
      <c r="F111" s="56"/>
      <c r="G111" s="42"/>
    </row>
    <row r="112" spans="1:7" x14ac:dyDescent="0.3">
      <c r="A112" s="27">
        <v>3</v>
      </c>
      <c r="B112" s="72" t="s">
        <v>117</v>
      </c>
      <c r="C112" s="55" t="s">
        <v>38</v>
      </c>
      <c r="D112" s="56">
        <v>350</v>
      </c>
      <c r="E112" s="56"/>
      <c r="F112" s="56"/>
      <c r="G112" s="42"/>
    </row>
    <row r="113" spans="1:7" x14ac:dyDescent="0.3">
      <c r="A113" s="27">
        <v>4</v>
      </c>
      <c r="B113" s="72" t="s">
        <v>118</v>
      </c>
      <c r="C113" s="55" t="s">
        <v>38</v>
      </c>
      <c r="D113" s="56">
        <v>280</v>
      </c>
      <c r="E113" s="56"/>
      <c r="F113" s="56"/>
      <c r="G113" s="42"/>
    </row>
    <row r="114" spans="1:7" x14ac:dyDescent="0.3">
      <c r="A114" s="27">
        <v>5</v>
      </c>
      <c r="B114" s="72" t="s">
        <v>119</v>
      </c>
      <c r="C114" s="55" t="s">
        <v>38</v>
      </c>
      <c r="D114" s="56">
        <v>45</v>
      </c>
      <c r="E114" s="56"/>
      <c r="F114" s="56"/>
      <c r="G114" s="42"/>
    </row>
    <row r="115" spans="1:7" x14ac:dyDescent="0.3">
      <c r="A115" s="27">
        <v>6</v>
      </c>
      <c r="B115" s="72" t="s">
        <v>120</v>
      </c>
      <c r="C115" s="55" t="s">
        <v>38</v>
      </c>
      <c r="D115" s="73">
        <v>150</v>
      </c>
      <c r="E115" s="56"/>
      <c r="F115" s="56"/>
      <c r="G115" s="42"/>
    </row>
    <row r="116" spans="1:7" x14ac:dyDescent="0.3">
      <c r="A116" s="27">
        <v>7</v>
      </c>
      <c r="B116" s="74" t="s">
        <v>121</v>
      </c>
      <c r="C116" s="55"/>
      <c r="D116" s="56"/>
      <c r="E116" s="56"/>
      <c r="F116" s="57" t="s">
        <v>34</v>
      </c>
      <c r="G116" s="42"/>
    </row>
    <row r="117" spans="1:7" x14ac:dyDescent="0.3">
      <c r="A117" s="27">
        <v>8</v>
      </c>
      <c r="B117" s="72" t="s">
        <v>122</v>
      </c>
      <c r="C117" s="55" t="s">
        <v>38</v>
      </c>
      <c r="D117" s="56">
        <v>400</v>
      </c>
      <c r="E117" s="56"/>
      <c r="F117" s="56"/>
      <c r="G117" s="42"/>
    </row>
    <row r="118" spans="1:7" x14ac:dyDescent="0.3">
      <c r="A118" s="27">
        <v>9</v>
      </c>
      <c r="B118" s="72" t="s">
        <v>123</v>
      </c>
      <c r="C118" s="55" t="s">
        <v>38</v>
      </c>
      <c r="D118" s="56">
        <v>200</v>
      </c>
      <c r="E118" s="56"/>
      <c r="F118" s="56"/>
      <c r="G118" s="42"/>
    </row>
    <row r="119" spans="1:7" x14ac:dyDescent="0.3">
      <c r="A119" s="27">
        <v>10</v>
      </c>
      <c r="B119" s="72" t="s">
        <v>124</v>
      </c>
      <c r="C119" s="55" t="s">
        <v>125</v>
      </c>
      <c r="D119" s="56">
        <v>30</v>
      </c>
      <c r="E119" s="56"/>
      <c r="F119" s="56"/>
      <c r="G119" s="42"/>
    </row>
    <row r="120" spans="1:7" x14ac:dyDescent="0.3">
      <c r="A120" s="27">
        <v>11</v>
      </c>
      <c r="B120" s="72" t="s">
        <v>126</v>
      </c>
      <c r="C120" s="55" t="s">
        <v>125</v>
      </c>
      <c r="D120" s="56">
        <v>30</v>
      </c>
      <c r="E120" s="56"/>
      <c r="F120" s="56"/>
      <c r="G120" s="42"/>
    </row>
    <row r="121" spans="1:7" x14ac:dyDescent="0.3">
      <c r="A121" s="27">
        <v>12</v>
      </c>
      <c r="B121" s="72" t="s">
        <v>127</v>
      </c>
      <c r="C121" s="55"/>
      <c r="D121" s="56"/>
      <c r="E121" s="56"/>
      <c r="F121" s="57" t="s">
        <v>34</v>
      </c>
      <c r="G121" s="42"/>
    </row>
    <row r="122" spans="1:7" x14ac:dyDescent="0.3">
      <c r="A122" s="27">
        <v>13</v>
      </c>
      <c r="B122" s="74" t="s">
        <v>128</v>
      </c>
      <c r="C122" s="55" t="s">
        <v>129</v>
      </c>
      <c r="D122" s="63">
        <v>6000</v>
      </c>
      <c r="E122" s="56"/>
      <c r="F122" s="56"/>
      <c r="G122" s="42"/>
    </row>
    <row r="123" spans="1:7" x14ac:dyDescent="0.3">
      <c r="A123" s="27">
        <v>14</v>
      </c>
      <c r="B123" s="72" t="s">
        <v>130</v>
      </c>
      <c r="C123" s="55" t="s">
        <v>131</v>
      </c>
      <c r="D123" s="56">
        <v>7.5</v>
      </c>
      <c r="E123" s="56"/>
      <c r="F123" s="56"/>
      <c r="G123" s="42"/>
    </row>
    <row r="124" spans="1:7" x14ac:dyDescent="0.3">
      <c r="A124" s="27">
        <v>15</v>
      </c>
      <c r="B124" s="72" t="s">
        <v>132</v>
      </c>
      <c r="C124" s="55"/>
      <c r="D124" s="56"/>
      <c r="E124" s="56"/>
      <c r="F124" s="57" t="s">
        <v>34</v>
      </c>
      <c r="G124" s="42"/>
    </row>
    <row r="125" spans="1:7" x14ac:dyDescent="0.3">
      <c r="A125" s="27">
        <v>16</v>
      </c>
      <c r="B125" s="72" t="s">
        <v>133</v>
      </c>
      <c r="C125" s="55" t="s">
        <v>32</v>
      </c>
      <c r="D125" s="56">
        <v>12</v>
      </c>
      <c r="E125" s="56"/>
      <c r="F125" s="56"/>
      <c r="G125" s="42"/>
    </row>
    <row r="126" spans="1:7" x14ac:dyDescent="0.3">
      <c r="A126" s="27">
        <v>17</v>
      </c>
      <c r="B126" s="72" t="s">
        <v>134</v>
      </c>
      <c r="C126" s="55" t="s">
        <v>32</v>
      </c>
      <c r="D126" s="73">
        <v>1</v>
      </c>
      <c r="E126" s="56"/>
      <c r="F126" s="56"/>
      <c r="G126" s="42"/>
    </row>
    <row r="127" spans="1:7" x14ac:dyDescent="0.3">
      <c r="A127" s="27">
        <v>18</v>
      </c>
      <c r="B127" s="72" t="s">
        <v>135</v>
      </c>
      <c r="C127" s="55" t="s">
        <v>32</v>
      </c>
      <c r="D127" s="75">
        <v>1</v>
      </c>
      <c r="E127" s="56"/>
      <c r="F127" s="56"/>
      <c r="G127" s="42"/>
    </row>
    <row r="128" spans="1:7" x14ac:dyDescent="0.3">
      <c r="A128" s="27">
        <v>19</v>
      </c>
      <c r="B128" s="84" t="s">
        <v>136</v>
      </c>
      <c r="C128" s="55"/>
      <c r="D128" s="56"/>
      <c r="E128" s="56"/>
      <c r="F128" s="57" t="s">
        <v>34</v>
      </c>
      <c r="G128" s="42"/>
    </row>
    <row r="129" spans="1:7" x14ac:dyDescent="0.3">
      <c r="A129" s="27">
        <v>20</v>
      </c>
      <c r="B129" s="72" t="s">
        <v>137</v>
      </c>
      <c r="C129" s="55" t="s">
        <v>32</v>
      </c>
      <c r="D129" s="56">
        <v>5</v>
      </c>
      <c r="E129" s="56"/>
      <c r="F129" s="56"/>
      <c r="G129" s="42"/>
    </row>
    <row r="130" spans="1:7" x14ac:dyDescent="0.3">
      <c r="A130" s="27">
        <v>21</v>
      </c>
      <c r="B130" s="72" t="s">
        <v>138</v>
      </c>
      <c r="C130" s="55"/>
      <c r="D130" s="56"/>
      <c r="E130" s="56"/>
      <c r="F130" s="57" t="s">
        <v>34</v>
      </c>
      <c r="G130" s="42"/>
    </row>
    <row r="131" spans="1:7" x14ac:dyDescent="0.3">
      <c r="A131" s="27">
        <v>22</v>
      </c>
      <c r="B131" s="72" t="s">
        <v>139</v>
      </c>
      <c r="C131" s="55" t="s">
        <v>140</v>
      </c>
      <c r="D131" s="56">
        <v>4</v>
      </c>
      <c r="E131" s="56"/>
      <c r="F131" s="56"/>
      <c r="G131" s="42"/>
    </row>
    <row r="132" spans="1:7" x14ac:dyDescent="0.3">
      <c r="A132" s="27">
        <v>23</v>
      </c>
      <c r="B132" s="72" t="s">
        <v>141</v>
      </c>
      <c r="C132" s="55" t="s">
        <v>38</v>
      </c>
      <c r="D132" s="56"/>
      <c r="E132" s="56" t="s">
        <v>142</v>
      </c>
      <c r="F132" s="56"/>
      <c r="G132" s="42"/>
    </row>
    <row r="133" spans="1:7" x14ac:dyDescent="0.3">
      <c r="A133" s="27">
        <v>24</v>
      </c>
      <c r="B133" s="72" t="s">
        <v>143</v>
      </c>
      <c r="C133" s="55" t="s">
        <v>68</v>
      </c>
      <c r="D133" s="56">
        <v>3300</v>
      </c>
      <c r="E133" s="56">
        <v>3500</v>
      </c>
      <c r="F133" s="56"/>
      <c r="G133" s="42"/>
    </row>
    <row r="134" spans="1:7" ht="28.8" x14ac:dyDescent="0.3">
      <c r="A134" s="27">
        <v>25</v>
      </c>
      <c r="B134" s="72" t="s">
        <v>144</v>
      </c>
      <c r="C134" s="55" t="s">
        <v>145</v>
      </c>
      <c r="D134" s="76">
        <v>10.4</v>
      </c>
      <c r="E134" s="77"/>
      <c r="F134" s="77"/>
      <c r="G134" s="42"/>
    </row>
    <row r="135" spans="1:7" x14ac:dyDescent="0.3">
      <c r="A135" s="27">
        <v>26</v>
      </c>
      <c r="B135" s="72" t="s">
        <v>146</v>
      </c>
      <c r="C135" s="55"/>
      <c r="D135" s="78"/>
      <c r="E135" s="78"/>
      <c r="F135" s="57" t="s">
        <v>34</v>
      </c>
      <c r="G135" s="42"/>
    </row>
    <row r="136" spans="1:7" x14ac:dyDescent="0.3">
      <c r="A136" s="27">
        <v>27</v>
      </c>
      <c r="B136" s="72" t="s">
        <v>147</v>
      </c>
      <c r="C136" s="55"/>
      <c r="D136" s="78"/>
      <c r="E136" s="78"/>
      <c r="F136" s="57" t="s">
        <v>34</v>
      </c>
      <c r="G136" s="42"/>
    </row>
    <row r="137" spans="1:7" x14ac:dyDescent="0.3">
      <c r="A137" s="27">
        <v>28</v>
      </c>
      <c r="B137" s="72" t="s">
        <v>148</v>
      </c>
      <c r="C137" s="55"/>
      <c r="D137" s="78"/>
      <c r="E137" s="78"/>
      <c r="F137" s="57" t="s">
        <v>34</v>
      </c>
      <c r="G137" s="42"/>
    </row>
    <row r="138" spans="1:7" x14ac:dyDescent="0.3">
      <c r="A138" s="27">
        <v>29</v>
      </c>
      <c r="B138" s="79" t="s">
        <v>138</v>
      </c>
      <c r="C138" s="70"/>
      <c r="D138" s="78"/>
      <c r="E138" s="78"/>
      <c r="F138" s="57" t="s">
        <v>34</v>
      </c>
      <c r="G138" s="6"/>
    </row>
    <row r="139" spans="1:7" x14ac:dyDescent="0.3">
      <c r="A139" s="27">
        <v>30</v>
      </c>
      <c r="B139" s="79" t="s">
        <v>149</v>
      </c>
      <c r="C139" s="70"/>
      <c r="D139" s="80"/>
      <c r="E139" s="80"/>
      <c r="F139" s="57" t="s">
        <v>34</v>
      </c>
      <c r="G139" s="6"/>
    </row>
    <row r="140" spans="1:7" x14ac:dyDescent="0.3">
      <c r="A140" s="27">
        <v>31</v>
      </c>
      <c r="B140" s="79" t="s">
        <v>150</v>
      </c>
      <c r="C140" s="70"/>
      <c r="D140" s="80"/>
      <c r="E140" s="80"/>
      <c r="F140" s="57" t="s">
        <v>34</v>
      </c>
      <c r="G140" s="6"/>
    </row>
    <row r="141" spans="1:7" x14ac:dyDescent="0.3">
      <c r="A141" s="27">
        <v>32</v>
      </c>
      <c r="B141" s="79" t="s">
        <v>151</v>
      </c>
      <c r="C141" s="70"/>
      <c r="D141" s="80"/>
      <c r="E141" s="80"/>
      <c r="F141" s="57" t="s">
        <v>34</v>
      </c>
      <c r="G141" s="6"/>
    </row>
    <row r="142" spans="1:7" x14ac:dyDescent="0.3">
      <c r="A142" s="27">
        <v>33</v>
      </c>
      <c r="B142" s="79" t="s">
        <v>152</v>
      </c>
      <c r="C142" s="70"/>
      <c r="D142" s="78"/>
      <c r="E142" s="78"/>
      <c r="F142" s="57" t="s">
        <v>34</v>
      </c>
      <c r="G142" s="6"/>
    </row>
    <row r="143" spans="1:7" x14ac:dyDescent="0.3">
      <c r="A143" s="27">
        <v>34</v>
      </c>
      <c r="B143" s="79" t="s">
        <v>153</v>
      </c>
      <c r="C143" s="68"/>
      <c r="D143" s="81"/>
      <c r="E143" s="81"/>
      <c r="F143" s="57" t="s">
        <v>34</v>
      </c>
      <c r="G143" s="6"/>
    </row>
    <row r="144" spans="1:7" x14ac:dyDescent="0.3">
      <c r="A144" s="27">
        <v>35</v>
      </c>
      <c r="B144" s="79" t="s">
        <v>154</v>
      </c>
      <c r="C144" s="68"/>
      <c r="D144" s="34"/>
      <c r="E144" s="34"/>
      <c r="F144" s="57" t="s">
        <v>34</v>
      </c>
      <c r="G144" s="6"/>
    </row>
    <row r="145" spans="1:7" x14ac:dyDescent="0.3">
      <c r="A145" s="27">
        <v>36</v>
      </c>
      <c r="B145" s="79" t="s">
        <v>155</v>
      </c>
      <c r="C145" s="68"/>
      <c r="D145" s="81"/>
      <c r="E145" s="81"/>
      <c r="F145" s="57" t="s">
        <v>34</v>
      </c>
      <c r="G145" s="6"/>
    </row>
    <row r="146" spans="1:7" x14ac:dyDescent="0.3">
      <c r="A146" s="27">
        <v>37</v>
      </c>
      <c r="B146" s="82" t="s">
        <v>156</v>
      </c>
      <c r="C146" s="68"/>
      <c r="D146" s="81"/>
      <c r="E146" s="81"/>
      <c r="F146" s="57" t="s">
        <v>34</v>
      </c>
      <c r="G146" s="6"/>
    </row>
    <row r="147" spans="1:7" x14ac:dyDescent="0.3">
      <c r="A147" s="27">
        <v>38</v>
      </c>
      <c r="B147" s="79" t="s">
        <v>157</v>
      </c>
      <c r="C147" s="68"/>
      <c r="D147" s="78"/>
      <c r="E147" s="78"/>
      <c r="F147" s="57" t="s">
        <v>34</v>
      </c>
      <c r="G147" s="6"/>
    </row>
    <row r="148" spans="1:7" ht="43.2" x14ac:dyDescent="0.3">
      <c r="A148" s="27">
        <v>39</v>
      </c>
      <c r="B148" s="83" t="s">
        <v>158</v>
      </c>
      <c r="C148" s="68"/>
      <c r="D148" s="78"/>
      <c r="E148" s="78"/>
      <c r="F148" s="57" t="s">
        <v>34</v>
      </c>
      <c r="G148" s="6"/>
    </row>
    <row r="150" spans="1:7" ht="30" customHeight="1" x14ac:dyDescent="0.3">
      <c r="A150" s="30"/>
      <c r="B150" s="2" t="s">
        <v>57</v>
      </c>
      <c r="C150" s="1">
        <v>1</v>
      </c>
    </row>
    <row r="151" spans="1:7" x14ac:dyDescent="0.3">
      <c r="B151" s="2" t="s">
        <v>58</v>
      </c>
      <c r="C151" s="6"/>
      <c r="D151" s="51"/>
      <c r="E151" s="8"/>
      <c r="F151" s="8"/>
      <c r="G151" s="8"/>
    </row>
    <row r="152" spans="1:7" x14ac:dyDescent="0.3">
      <c r="B152" s="2" t="s">
        <v>59</v>
      </c>
      <c r="C152" s="126">
        <f>C150*C151</f>
        <v>0</v>
      </c>
    </row>
    <row r="153" spans="1:7" x14ac:dyDescent="0.3">
      <c r="B153" s="2" t="s">
        <v>60</v>
      </c>
      <c r="C153" s="6"/>
    </row>
    <row r="154" spans="1:7" x14ac:dyDescent="0.3">
      <c r="B154" s="3" t="s">
        <v>61</v>
      </c>
      <c r="C154" s="126">
        <f>SUM(C152:C153)</f>
        <v>0</v>
      </c>
    </row>
    <row r="158" spans="1:7" ht="30" customHeight="1" x14ac:dyDescent="0.3">
      <c r="B158" s="14" t="s">
        <v>159</v>
      </c>
      <c r="C158" s="53"/>
      <c r="D158" s="53"/>
      <c r="E158" s="53"/>
      <c r="F158" s="53"/>
      <c r="G158" s="15" t="s">
        <v>114</v>
      </c>
    </row>
    <row r="159" spans="1:7" ht="15" customHeight="1" x14ac:dyDescent="0.3">
      <c r="A159" s="133" t="s">
        <v>14</v>
      </c>
      <c r="B159" s="138" t="s">
        <v>15</v>
      </c>
      <c r="C159" s="136" t="s">
        <v>16</v>
      </c>
      <c r="D159" s="209" t="s">
        <v>17</v>
      </c>
      <c r="E159" s="210"/>
      <c r="F159" s="211"/>
      <c r="G159" s="140" t="s">
        <v>18</v>
      </c>
    </row>
    <row r="160" spans="1:7" ht="25.5" customHeight="1" x14ac:dyDescent="0.3">
      <c r="A160" s="134"/>
      <c r="B160" s="144"/>
      <c r="C160" s="143"/>
      <c r="D160" s="138" t="s">
        <v>19</v>
      </c>
      <c r="E160" s="138" t="s">
        <v>20</v>
      </c>
      <c r="F160" s="136" t="s">
        <v>21</v>
      </c>
      <c r="G160" s="141"/>
    </row>
    <row r="161" spans="1:7" ht="34.5" customHeight="1" x14ac:dyDescent="0.3">
      <c r="A161" s="135"/>
      <c r="B161" s="139"/>
      <c r="C161" s="137"/>
      <c r="D161" s="139"/>
      <c r="E161" s="139"/>
      <c r="F161" s="137"/>
      <c r="G161" s="142"/>
    </row>
    <row r="162" spans="1:7" x14ac:dyDescent="0.3">
      <c r="A162" s="25" t="s">
        <v>22</v>
      </c>
      <c r="B162" s="45" t="s">
        <v>160</v>
      </c>
      <c r="C162" s="46"/>
      <c r="D162" s="85"/>
      <c r="E162" s="86"/>
      <c r="F162" s="86" t="s">
        <v>34</v>
      </c>
      <c r="G162" s="6"/>
    </row>
    <row r="163" spans="1:7" x14ac:dyDescent="0.3">
      <c r="A163" s="25" t="s">
        <v>88</v>
      </c>
      <c r="B163" s="45" t="s">
        <v>161</v>
      </c>
      <c r="C163" s="47"/>
      <c r="D163" s="87"/>
      <c r="E163" s="86"/>
      <c r="F163" s="86" t="s">
        <v>34</v>
      </c>
      <c r="G163" s="7"/>
    </row>
    <row r="164" spans="1:7" x14ac:dyDescent="0.3">
      <c r="A164" s="25" t="s">
        <v>90</v>
      </c>
      <c r="B164" s="45" t="s">
        <v>162</v>
      </c>
      <c r="C164" s="47" t="s">
        <v>163</v>
      </c>
      <c r="D164" s="88">
        <v>5000</v>
      </c>
      <c r="E164" s="87"/>
      <c r="F164" s="87"/>
      <c r="G164" s="10"/>
    </row>
    <row r="165" spans="1:7" x14ac:dyDescent="0.3">
      <c r="A165" s="25" t="s">
        <v>92</v>
      </c>
      <c r="B165" s="45" t="s">
        <v>164</v>
      </c>
      <c r="C165" s="47" t="s">
        <v>38</v>
      </c>
      <c r="D165" s="88">
        <v>1300</v>
      </c>
      <c r="E165" s="87"/>
      <c r="F165" s="87"/>
      <c r="G165" s="6"/>
    </row>
    <row r="166" spans="1:7" x14ac:dyDescent="0.3">
      <c r="A166" s="25" t="s">
        <v>94</v>
      </c>
      <c r="B166" s="45" t="s">
        <v>165</v>
      </c>
      <c r="C166" s="47" t="s">
        <v>38</v>
      </c>
      <c r="D166" s="85">
        <v>275</v>
      </c>
      <c r="E166" s="87"/>
      <c r="F166" s="87"/>
      <c r="G166" s="6"/>
    </row>
    <row r="167" spans="1:7" x14ac:dyDescent="0.3">
      <c r="A167" s="25" t="s">
        <v>96</v>
      </c>
      <c r="B167" s="45" t="s">
        <v>166</v>
      </c>
      <c r="C167" s="47" t="s">
        <v>38</v>
      </c>
      <c r="D167" s="87">
        <v>380</v>
      </c>
      <c r="E167" s="87"/>
      <c r="F167" s="87"/>
      <c r="G167" s="6"/>
    </row>
    <row r="168" spans="1:7" x14ac:dyDescent="0.3">
      <c r="A168" s="25" t="s">
        <v>100</v>
      </c>
      <c r="B168" s="45" t="s">
        <v>167</v>
      </c>
      <c r="C168" s="47"/>
      <c r="D168" s="87"/>
      <c r="E168" s="87"/>
      <c r="F168" s="87" t="s">
        <v>34</v>
      </c>
      <c r="G168" s="6"/>
    </row>
    <row r="169" spans="1:7" x14ac:dyDescent="0.3">
      <c r="A169" s="25" t="s">
        <v>103</v>
      </c>
      <c r="B169" s="45" t="s">
        <v>168</v>
      </c>
      <c r="C169" s="46" t="s">
        <v>38</v>
      </c>
      <c r="D169" s="87">
        <v>18</v>
      </c>
      <c r="E169" s="87"/>
      <c r="F169" s="87"/>
      <c r="G169" s="6"/>
    </row>
    <row r="170" spans="1:7" x14ac:dyDescent="0.3">
      <c r="A170" s="25" t="s">
        <v>106</v>
      </c>
      <c r="B170" s="45" t="s">
        <v>169</v>
      </c>
      <c r="C170" s="47"/>
      <c r="D170" s="87"/>
      <c r="E170" s="87"/>
      <c r="F170" s="87" t="s">
        <v>34</v>
      </c>
      <c r="G170" s="6"/>
    </row>
    <row r="171" spans="1:7" x14ac:dyDescent="0.3">
      <c r="A171" s="25" t="s">
        <v>109</v>
      </c>
      <c r="B171" s="45" t="s">
        <v>110</v>
      </c>
      <c r="C171" s="47" t="s">
        <v>68</v>
      </c>
      <c r="D171" s="87">
        <v>2500</v>
      </c>
      <c r="E171" s="87">
        <v>2800</v>
      </c>
      <c r="F171" s="87"/>
      <c r="G171" s="6"/>
    </row>
    <row r="172" spans="1:7" x14ac:dyDescent="0.3">
      <c r="A172" s="25" t="s">
        <v>111</v>
      </c>
      <c r="B172" s="45" t="s">
        <v>170</v>
      </c>
      <c r="C172" s="47" t="s">
        <v>38</v>
      </c>
      <c r="D172" s="88">
        <v>1500</v>
      </c>
      <c r="E172" s="87">
        <v>1700</v>
      </c>
      <c r="F172" s="87"/>
      <c r="G172" s="7"/>
    </row>
    <row r="173" spans="1:7" x14ac:dyDescent="0.3">
      <c r="A173" s="25" t="s">
        <v>171</v>
      </c>
      <c r="B173" s="45" t="s">
        <v>172</v>
      </c>
      <c r="C173" s="47" t="s">
        <v>38</v>
      </c>
      <c r="D173" s="87">
        <v>350</v>
      </c>
      <c r="E173" s="87">
        <v>400</v>
      </c>
      <c r="F173" s="87"/>
      <c r="G173" s="6"/>
    </row>
    <row r="174" spans="1:7" ht="28.8" x14ac:dyDescent="0.3">
      <c r="A174" s="25" t="s">
        <v>173</v>
      </c>
      <c r="B174" s="48" t="s">
        <v>174</v>
      </c>
      <c r="C174" s="47"/>
      <c r="D174" s="47"/>
      <c r="E174" s="47"/>
      <c r="F174" s="87" t="s">
        <v>34</v>
      </c>
      <c r="G174" s="6"/>
    </row>
    <row r="175" spans="1:7" x14ac:dyDescent="0.3">
      <c r="A175" s="25" t="s">
        <v>175</v>
      </c>
      <c r="B175" s="45" t="s">
        <v>176</v>
      </c>
      <c r="C175" s="47"/>
      <c r="D175" s="47"/>
      <c r="E175" s="47"/>
      <c r="F175" s="87" t="s">
        <v>34</v>
      </c>
      <c r="G175" s="6"/>
    </row>
    <row r="176" spans="1:7" x14ac:dyDescent="0.3">
      <c r="A176" s="25" t="s">
        <v>177</v>
      </c>
      <c r="B176" s="49" t="s">
        <v>178</v>
      </c>
      <c r="C176" s="47"/>
      <c r="D176" s="47"/>
      <c r="E176" s="47"/>
      <c r="F176" s="87" t="s">
        <v>34</v>
      </c>
      <c r="G176" s="6"/>
    </row>
    <row r="177" spans="1:7" x14ac:dyDescent="0.3">
      <c r="A177" s="25" t="s">
        <v>179</v>
      </c>
      <c r="B177" s="45" t="s">
        <v>180</v>
      </c>
      <c r="C177" s="47"/>
      <c r="D177" s="47"/>
      <c r="E177" s="47"/>
      <c r="F177" s="87" t="s">
        <v>34</v>
      </c>
      <c r="G177" s="6"/>
    </row>
    <row r="178" spans="1:7" x14ac:dyDescent="0.3">
      <c r="A178" s="25" t="s">
        <v>181</v>
      </c>
      <c r="B178" s="45" t="s">
        <v>182</v>
      </c>
      <c r="C178" s="47"/>
      <c r="D178" s="47"/>
      <c r="E178" s="47"/>
      <c r="F178" s="87" t="s">
        <v>34</v>
      </c>
      <c r="G178" s="6"/>
    </row>
    <row r="180" spans="1:7" ht="15" customHeight="1" x14ac:dyDescent="0.3">
      <c r="A180" s="30"/>
      <c r="B180" s="2" t="s">
        <v>57</v>
      </c>
      <c r="C180" s="1">
        <v>1</v>
      </c>
    </row>
    <row r="181" spans="1:7" x14ac:dyDescent="0.3">
      <c r="B181" s="2" t="s">
        <v>58</v>
      </c>
      <c r="C181" s="6"/>
      <c r="D181" s="51"/>
      <c r="E181" s="8"/>
      <c r="F181" s="8"/>
      <c r="G181" s="8"/>
    </row>
    <row r="182" spans="1:7" x14ac:dyDescent="0.3">
      <c r="B182" s="2" t="s">
        <v>59</v>
      </c>
      <c r="C182" s="126">
        <f>C180*C181</f>
        <v>0</v>
      </c>
    </row>
    <row r="183" spans="1:7" x14ac:dyDescent="0.3">
      <c r="B183" s="2" t="s">
        <v>60</v>
      </c>
      <c r="C183" s="6"/>
    </row>
    <row r="184" spans="1:7" x14ac:dyDescent="0.3">
      <c r="B184" s="3" t="s">
        <v>61</v>
      </c>
      <c r="C184" s="126">
        <f>SUM(C182:C183)</f>
        <v>0</v>
      </c>
    </row>
    <row r="185" spans="1:7" x14ac:dyDescent="0.3">
      <c r="C185" s="8"/>
    </row>
    <row r="186" spans="1:7" x14ac:dyDescent="0.3">
      <c r="C186" s="8"/>
    </row>
    <row r="187" spans="1:7" ht="30" customHeight="1" x14ac:dyDescent="0.3">
      <c r="B187" s="14" t="s">
        <v>183</v>
      </c>
      <c r="C187" s="53"/>
      <c r="D187" s="53"/>
      <c r="E187" s="53"/>
      <c r="F187" s="53"/>
      <c r="G187" s="15" t="s">
        <v>114</v>
      </c>
    </row>
    <row r="188" spans="1:7" ht="15" customHeight="1" x14ac:dyDescent="0.3">
      <c r="A188" s="133" t="s">
        <v>14</v>
      </c>
      <c r="B188" s="138" t="s">
        <v>15</v>
      </c>
      <c r="C188" s="136" t="s">
        <v>16</v>
      </c>
      <c r="D188" s="209" t="s">
        <v>17</v>
      </c>
      <c r="E188" s="210"/>
      <c r="F188" s="211"/>
      <c r="G188" s="140" t="s">
        <v>18</v>
      </c>
    </row>
    <row r="189" spans="1:7" ht="21.75" customHeight="1" x14ac:dyDescent="0.3">
      <c r="A189" s="134"/>
      <c r="B189" s="144"/>
      <c r="C189" s="143"/>
      <c r="D189" s="138" t="s">
        <v>19</v>
      </c>
      <c r="E189" s="138" t="s">
        <v>20</v>
      </c>
      <c r="F189" s="136" t="s">
        <v>21</v>
      </c>
      <c r="G189" s="141"/>
    </row>
    <row r="190" spans="1:7" ht="33" customHeight="1" x14ac:dyDescent="0.3">
      <c r="A190" s="135"/>
      <c r="B190" s="139"/>
      <c r="C190" s="137"/>
      <c r="D190" s="139"/>
      <c r="E190" s="139"/>
      <c r="F190" s="137"/>
      <c r="G190" s="142"/>
    </row>
    <row r="191" spans="1:7" x14ac:dyDescent="0.3">
      <c r="A191" s="29">
        <v>1</v>
      </c>
      <c r="B191" s="81" t="s">
        <v>184</v>
      </c>
      <c r="C191" s="55" t="s">
        <v>38</v>
      </c>
      <c r="D191" s="68" t="s">
        <v>185</v>
      </c>
      <c r="E191" s="68"/>
      <c r="F191" s="68"/>
      <c r="G191" s="42"/>
    </row>
    <row r="192" spans="1:7" x14ac:dyDescent="0.3">
      <c r="A192" s="29">
        <v>2</v>
      </c>
      <c r="B192" s="34" t="s">
        <v>186</v>
      </c>
      <c r="C192" s="55" t="s">
        <v>68</v>
      </c>
      <c r="D192" s="68">
        <v>500</v>
      </c>
      <c r="E192" s="68"/>
      <c r="F192" s="68"/>
      <c r="G192" s="42"/>
    </row>
    <row r="193" spans="1:7" x14ac:dyDescent="0.3">
      <c r="A193" s="29">
        <v>3</v>
      </c>
      <c r="B193" s="34" t="s">
        <v>187</v>
      </c>
      <c r="C193" s="55" t="s">
        <v>38</v>
      </c>
      <c r="D193" s="68">
        <v>750</v>
      </c>
      <c r="E193" s="68"/>
      <c r="F193" s="68"/>
      <c r="G193" s="42"/>
    </row>
    <row r="194" spans="1:7" x14ac:dyDescent="0.3">
      <c r="A194" s="29">
        <v>4</v>
      </c>
      <c r="B194" s="34" t="s">
        <v>188</v>
      </c>
      <c r="C194" s="55" t="s">
        <v>38</v>
      </c>
      <c r="D194" s="68">
        <v>450</v>
      </c>
      <c r="E194" s="68"/>
      <c r="F194" s="68"/>
      <c r="G194" s="42"/>
    </row>
    <row r="195" spans="1:7" x14ac:dyDescent="0.3">
      <c r="A195" s="29">
        <v>5</v>
      </c>
      <c r="B195" s="34" t="s">
        <v>189</v>
      </c>
      <c r="C195" s="55" t="s">
        <v>38</v>
      </c>
      <c r="D195" s="68">
        <v>500</v>
      </c>
      <c r="E195" s="68"/>
      <c r="F195" s="68"/>
      <c r="G195" s="42"/>
    </row>
    <row r="196" spans="1:7" x14ac:dyDescent="0.3">
      <c r="A196" s="29">
        <v>6</v>
      </c>
      <c r="B196" s="34" t="s">
        <v>190</v>
      </c>
      <c r="C196" s="55"/>
      <c r="D196" s="68" t="s">
        <v>191</v>
      </c>
      <c r="E196" s="68"/>
      <c r="F196" s="68"/>
      <c r="G196" s="42"/>
    </row>
    <row r="197" spans="1:7" x14ac:dyDescent="0.3">
      <c r="A197" s="29">
        <v>7</v>
      </c>
      <c r="B197" s="34" t="s">
        <v>128</v>
      </c>
      <c r="C197" s="61" t="s">
        <v>129</v>
      </c>
      <c r="D197" s="89">
        <v>10000</v>
      </c>
      <c r="E197" s="90" t="s">
        <v>40</v>
      </c>
      <c r="F197" s="68"/>
      <c r="G197" s="42"/>
    </row>
    <row r="198" spans="1:7" x14ac:dyDescent="0.3">
      <c r="A198" s="29">
        <v>8</v>
      </c>
      <c r="B198" s="34" t="s">
        <v>192</v>
      </c>
      <c r="C198" s="55" t="s">
        <v>131</v>
      </c>
      <c r="D198" s="89">
        <v>7.5</v>
      </c>
      <c r="E198" s="68"/>
      <c r="F198" s="68"/>
      <c r="G198" s="42"/>
    </row>
    <row r="199" spans="1:7" x14ac:dyDescent="0.3">
      <c r="A199" s="29">
        <v>9</v>
      </c>
      <c r="B199" s="34" t="s">
        <v>193</v>
      </c>
      <c r="C199" s="55" t="s">
        <v>125</v>
      </c>
      <c r="D199" s="89">
        <v>45</v>
      </c>
      <c r="E199" s="68"/>
      <c r="F199" s="68"/>
      <c r="G199" s="42"/>
    </row>
    <row r="200" spans="1:7" x14ac:dyDescent="0.3">
      <c r="A200" s="29">
        <v>10</v>
      </c>
      <c r="B200" s="34" t="s">
        <v>194</v>
      </c>
      <c r="C200" s="55" t="s">
        <v>125</v>
      </c>
      <c r="D200" s="68">
        <v>12</v>
      </c>
      <c r="E200" s="68"/>
      <c r="F200" s="68"/>
      <c r="G200" s="42"/>
    </row>
    <row r="201" spans="1:7" x14ac:dyDescent="0.3">
      <c r="A201" s="29">
        <v>11</v>
      </c>
      <c r="B201" s="80" t="s">
        <v>195</v>
      </c>
      <c r="C201" s="55"/>
      <c r="D201" s="68"/>
      <c r="E201" s="91"/>
      <c r="F201" s="57" t="s">
        <v>34</v>
      </c>
      <c r="G201" s="42"/>
    </row>
    <row r="202" spans="1:7" x14ac:dyDescent="0.3">
      <c r="A202" s="29">
        <v>12</v>
      </c>
      <c r="B202" s="80" t="s">
        <v>196</v>
      </c>
      <c r="C202" s="55" t="s">
        <v>32</v>
      </c>
      <c r="D202" s="68">
        <v>24</v>
      </c>
      <c r="E202" s="70"/>
      <c r="F202" s="68"/>
      <c r="G202" s="42"/>
    </row>
    <row r="203" spans="1:7" x14ac:dyDescent="0.3">
      <c r="A203" s="29">
        <v>13</v>
      </c>
      <c r="B203" s="80" t="s">
        <v>197</v>
      </c>
      <c r="C203" s="55" t="s">
        <v>198</v>
      </c>
      <c r="D203" s="68">
        <v>78</v>
      </c>
      <c r="E203" s="70"/>
      <c r="F203" s="68"/>
      <c r="G203" s="42"/>
    </row>
    <row r="204" spans="1:7" x14ac:dyDescent="0.3">
      <c r="A204" s="29">
        <v>14</v>
      </c>
      <c r="B204" s="34" t="s">
        <v>199</v>
      </c>
      <c r="C204" s="55" t="s">
        <v>198</v>
      </c>
      <c r="D204" s="89">
        <v>300</v>
      </c>
      <c r="E204" s="70"/>
      <c r="F204" s="68"/>
      <c r="G204" s="42"/>
    </row>
    <row r="205" spans="1:7" x14ac:dyDescent="0.3">
      <c r="A205" s="29">
        <v>15</v>
      </c>
      <c r="B205" s="80" t="s">
        <v>200</v>
      </c>
      <c r="C205" s="55" t="s">
        <v>68</v>
      </c>
      <c r="D205" s="68">
        <v>8</v>
      </c>
      <c r="E205" s="70"/>
      <c r="F205" s="68"/>
      <c r="G205" s="42"/>
    </row>
    <row r="206" spans="1:7" x14ac:dyDescent="0.3">
      <c r="A206" s="29">
        <v>16</v>
      </c>
      <c r="B206" s="34" t="s">
        <v>201</v>
      </c>
      <c r="C206" s="55" t="s">
        <v>198</v>
      </c>
      <c r="D206" s="68">
        <v>8.0000000000000002E-3</v>
      </c>
      <c r="E206" s="70"/>
      <c r="F206" s="68"/>
      <c r="G206" s="42"/>
    </row>
    <row r="207" spans="1:7" x14ac:dyDescent="0.3">
      <c r="A207" s="29">
        <v>17</v>
      </c>
      <c r="B207" s="34" t="s">
        <v>202</v>
      </c>
      <c r="C207" s="55" t="s">
        <v>38</v>
      </c>
      <c r="D207" s="68"/>
      <c r="E207" s="70" t="s">
        <v>203</v>
      </c>
      <c r="F207" s="68" t="s">
        <v>40</v>
      </c>
      <c r="G207" s="42"/>
    </row>
    <row r="208" spans="1:7" x14ac:dyDescent="0.3">
      <c r="A208" s="29">
        <v>18</v>
      </c>
      <c r="B208" s="34" t="s">
        <v>143</v>
      </c>
      <c r="C208" s="55" t="s">
        <v>68</v>
      </c>
      <c r="D208" s="68" t="s">
        <v>40</v>
      </c>
      <c r="E208" s="68">
        <v>4800</v>
      </c>
      <c r="F208" s="68"/>
      <c r="G208" s="42"/>
    </row>
    <row r="209" spans="1:7" ht="28.8" x14ac:dyDescent="0.3">
      <c r="A209" s="29">
        <v>19</v>
      </c>
      <c r="B209" s="34" t="s">
        <v>144</v>
      </c>
      <c r="C209" s="55" t="s">
        <v>145</v>
      </c>
      <c r="D209" s="57">
        <v>15</v>
      </c>
      <c r="E209" s="89"/>
      <c r="F209" s="68"/>
      <c r="G209" s="42"/>
    </row>
    <row r="210" spans="1:7" x14ac:dyDescent="0.3">
      <c r="A210" s="29">
        <v>20</v>
      </c>
      <c r="B210" s="92" t="s">
        <v>204</v>
      </c>
      <c r="C210" s="55"/>
      <c r="D210" s="89"/>
      <c r="E210" s="89"/>
      <c r="F210" s="57" t="s">
        <v>34</v>
      </c>
      <c r="G210" s="42"/>
    </row>
    <row r="211" spans="1:7" x14ac:dyDescent="0.3">
      <c r="A211" s="29">
        <v>21</v>
      </c>
      <c r="B211" s="92" t="s">
        <v>205</v>
      </c>
      <c r="C211" s="55" t="s">
        <v>140</v>
      </c>
      <c r="D211" s="89">
        <v>20</v>
      </c>
      <c r="E211" s="89"/>
      <c r="F211" s="89"/>
      <c r="G211" s="42"/>
    </row>
    <row r="212" spans="1:7" x14ac:dyDescent="0.3">
      <c r="A212" s="29">
        <v>22</v>
      </c>
      <c r="B212" s="92" t="s">
        <v>206</v>
      </c>
      <c r="C212" s="55"/>
      <c r="D212" s="89"/>
      <c r="E212" s="89"/>
      <c r="F212" s="57" t="s">
        <v>34</v>
      </c>
      <c r="G212" s="42"/>
    </row>
    <row r="213" spans="1:7" x14ac:dyDescent="0.3">
      <c r="A213" s="29">
        <v>23</v>
      </c>
      <c r="B213" s="92" t="s">
        <v>207</v>
      </c>
      <c r="C213" s="55"/>
      <c r="D213" s="89"/>
      <c r="E213" s="89"/>
      <c r="F213" s="57" t="s">
        <v>34</v>
      </c>
      <c r="G213" s="42"/>
    </row>
    <row r="214" spans="1:7" x14ac:dyDescent="0.3">
      <c r="A214" s="29">
        <v>24</v>
      </c>
      <c r="B214" s="93" t="s">
        <v>208</v>
      </c>
      <c r="C214" s="55"/>
      <c r="D214" s="80"/>
      <c r="E214" s="80"/>
      <c r="F214" s="57" t="s">
        <v>34</v>
      </c>
      <c r="G214" s="42"/>
    </row>
    <row r="215" spans="1:7" x14ac:dyDescent="0.3">
      <c r="A215" s="29">
        <v>25</v>
      </c>
      <c r="B215" s="93" t="s">
        <v>146</v>
      </c>
      <c r="C215" s="55"/>
      <c r="D215" s="80"/>
      <c r="E215" s="80"/>
      <c r="F215" s="57" t="s">
        <v>34</v>
      </c>
      <c r="G215" s="42"/>
    </row>
    <row r="216" spans="1:7" x14ac:dyDescent="0.3">
      <c r="A216" s="29">
        <v>26</v>
      </c>
      <c r="B216" s="93" t="s">
        <v>209</v>
      </c>
      <c r="C216" s="55"/>
      <c r="D216" s="80"/>
      <c r="E216" s="80"/>
      <c r="F216" s="57" t="s">
        <v>34</v>
      </c>
      <c r="G216" s="42"/>
    </row>
    <row r="217" spans="1:7" x14ac:dyDescent="0.3">
      <c r="A217" s="29">
        <v>27</v>
      </c>
      <c r="B217" s="93" t="s">
        <v>210</v>
      </c>
      <c r="C217" s="55"/>
      <c r="D217" s="80"/>
      <c r="E217" s="80"/>
      <c r="F217" s="57" t="s">
        <v>34</v>
      </c>
      <c r="G217" s="42"/>
    </row>
    <row r="218" spans="1:7" x14ac:dyDescent="0.3">
      <c r="A218" s="29">
        <v>28</v>
      </c>
      <c r="B218" s="93" t="s">
        <v>211</v>
      </c>
      <c r="C218" s="55"/>
      <c r="D218" s="80"/>
      <c r="E218" s="80"/>
      <c r="F218" s="57" t="s">
        <v>34</v>
      </c>
      <c r="G218" s="42"/>
    </row>
    <row r="219" spans="1:7" x14ac:dyDescent="0.3">
      <c r="A219" s="29">
        <v>29</v>
      </c>
      <c r="B219" s="93" t="s">
        <v>212</v>
      </c>
      <c r="C219" s="55"/>
      <c r="D219" s="80"/>
      <c r="E219" s="80"/>
      <c r="F219" s="57" t="s">
        <v>34</v>
      </c>
      <c r="G219" s="42"/>
    </row>
    <row r="220" spans="1:7" x14ac:dyDescent="0.3">
      <c r="A220" s="29">
        <v>30</v>
      </c>
      <c r="B220" s="93" t="s">
        <v>213</v>
      </c>
      <c r="C220" s="55"/>
      <c r="D220" s="80"/>
      <c r="E220" s="80"/>
      <c r="F220" s="57" t="s">
        <v>34</v>
      </c>
      <c r="G220" s="42"/>
    </row>
    <row r="221" spans="1:7" x14ac:dyDescent="0.3">
      <c r="A221" s="29">
        <v>31</v>
      </c>
      <c r="B221" s="93" t="s">
        <v>214</v>
      </c>
      <c r="C221" s="55"/>
      <c r="D221" s="80"/>
      <c r="E221" s="80"/>
      <c r="F221" s="57" t="s">
        <v>34</v>
      </c>
      <c r="G221" s="42"/>
    </row>
    <row r="222" spans="1:7" x14ac:dyDescent="0.3">
      <c r="A222" s="29">
        <v>32</v>
      </c>
      <c r="B222" s="94" t="s">
        <v>215</v>
      </c>
      <c r="C222" s="55"/>
      <c r="D222" s="95"/>
      <c r="E222" s="95"/>
      <c r="F222" s="57" t="s">
        <v>34</v>
      </c>
      <c r="G222" s="42"/>
    </row>
    <row r="223" spans="1:7" x14ac:dyDescent="0.3">
      <c r="A223" s="29">
        <v>33</v>
      </c>
      <c r="B223" s="94" t="s">
        <v>216</v>
      </c>
      <c r="C223" s="55"/>
      <c r="D223" s="95"/>
      <c r="E223" s="95"/>
      <c r="F223" s="57" t="s">
        <v>34</v>
      </c>
      <c r="G223" s="42"/>
    </row>
    <row r="224" spans="1:7" x14ac:dyDescent="0.3">
      <c r="A224" s="29">
        <v>34</v>
      </c>
      <c r="B224" s="94" t="s">
        <v>153</v>
      </c>
      <c r="C224" s="55"/>
      <c r="D224" s="95"/>
      <c r="E224" s="95"/>
      <c r="F224" s="57" t="s">
        <v>34</v>
      </c>
      <c r="G224" s="42"/>
    </row>
    <row r="225" spans="1:7" ht="15" customHeight="1" x14ac:dyDescent="0.3">
      <c r="A225" s="29">
        <v>35</v>
      </c>
      <c r="B225" s="82" t="s">
        <v>154</v>
      </c>
      <c r="C225" s="55"/>
      <c r="D225" s="96"/>
      <c r="E225" s="96"/>
      <c r="F225" s="57" t="s">
        <v>34</v>
      </c>
      <c r="G225" s="42"/>
    </row>
    <row r="226" spans="1:7" x14ac:dyDescent="0.3">
      <c r="A226" s="29">
        <v>36</v>
      </c>
      <c r="B226" s="98" t="s">
        <v>217</v>
      </c>
      <c r="C226" s="55"/>
      <c r="D226" s="97"/>
      <c r="E226" s="97"/>
      <c r="F226" s="57" t="s">
        <v>34</v>
      </c>
      <c r="G226" s="42"/>
    </row>
    <row r="227" spans="1:7" ht="28.8" x14ac:dyDescent="0.3">
      <c r="A227" s="29">
        <v>37</v>
      </c>
      <c r="B227" s="82" t="s">
        <v>218</v>
      </c>
      <c r="C227" s="55"/>
      <c r="D227" s="96"/>
      <c r="E227" s="96"/>
      <c r="F227" s="57" t="s">
        <v>34</v>
      </c>
      <c r="G227" s="42"/>
    </row>
    <row r="228" spans="1:7" ht="28.8" x14ac:dyDescent="0.3">
      <c r="A228" s="29">
        <v>38</v>
      </c>
      <c r="B228" s="78" t="s">
        <v>219</v>
      </c>
      <c r="C228" s="55"/>
      <c r="D228" s="95"/>
      <c r="E228" s="95"/>
      <c r="F228" s="57" t="s">
        <v>34</v>
      </c>
      <c r="G228" s="42"/>
    </row>
    <row r="229" spans="1:7" ht="75" customHeight="1" x14ac:dyDescent="0.3">
      <c r="A229" s="29">
        <v>39</v>
      </c>
      <c r="B229" s="34" t="s">
        <v>220</v>
      </c>
      <c r="C229" s="55"/>
      <c r="D229" s="95"/>
      <c r="E229" s="95"/>
      <c r="F229" s="57" t="s">
        <v>34</v>
      </c>
      <c r="G229" s="42"/>
    </row>
    <row r="231" spans="1:7" x14ac:dyDescent="0.3">
      <c r="A231" s="30"/>
      <c r="B231" s="2" t="s">
        <v>57</v>
      </c>
      <c r="C231" s="1">
        <v>1</v>
      </c>
    </row>
    <row r="232" spans="1:7" ht="15" customHeight="1" x14ac:dyDescent="0.3">
      <c r="B232" s="2" t="s">
        <v>58</v>
      </c>
      <c r="C232" s="6"/>
      <c r="D232" s="51"/>
      <c r="E232" s="8"/>
      <c r="F232" s="8"/>
      <c r="G232" s="8"/>
    </row>
    <row r="233" spans="1:7" x14ac:dyDescent="0.3">
      <c r="B233" s="2" t="s">
        <v>59</v>
      </c>
      <c r="C233" s="126">
        <f>C231*C232</f>
        <v>0</v>
      </c>
    </row>
    <row r="234" spans="1:7" x14ac:dyDescent="0.3">
      <c r="B234" s="2" t="s">
        <v>60</v>
      </c>
      <c r="C234" s="6"/>
    </row>
    <row r="235" spans="1:7" x14ac:dyDescent="0.3">
      <c r="B235" s="3" t="s">
        <v>61</v>
      </c>
      <c r="C235" s="126">
        <f>SUM(C233:C234)</f>
        <v>0</v>
      </c>
    </row>
    <row r="236" spans="1:7" x14ac:dyDescent="0.3">
      <c r="B236" s="9"/>
    </row>
    <row r="237" spans="1:7" x14ac:dyDescent="0.3">
      <c r="B237" s="9"/>
    </row>
    <row r="239" spans="1:7" ht="30" customHeight="1" x14ac:dyDescent="0.3">
      <c r="B239" s="14" t="s">
        <v>221</v>
      </c>
      <c r="C239" s="53"/>
      <c r="D239" s="53"/>
      <c r="E239" s="53"/>
      <c r="F239" s="53"/>
      <c r="G239" s="15" t="s">
        <v>114</v>
      </c>
    </row>
    <row r="240" spans="1:7" ht="15" customHeight="1" x14ac:dyDescent="0.3">
      <c r="A240" s="133" t="s">
        <v>14</v>
      </c>
      <c r="B240" s="138" t="s">
        <v>15</v>
      </c>
      <c r="C240" s="136" t="s">
        <v>16</v>
      </c>
      <c r="D240" s="209" t="s">
        <v>17</v>
      </c>
      <c r="E240" s="210"/>
      <c r="F240" s="211"/>
      <c r="G240" s="140" t="s">
        <v>18</v>
      </c>
    </row>
    <row r="241" spans="1:7" ht="21.75" customHeight="1" x14ac:dyDescent="0.3">
      <c r="A241" s="134"/>
      <c r="B241" s="144"/>
      <c r="C241" s="143"/>
      <c r="D241" s="138" t="s">
        <v>19</v>
      </c>
      <c r="E241" s="138" t="s">
        <v>20</v>
      </c>
      <c r="F241" s="136" t="s">
        <v>21</v>
      </c>
      <c r="G241" s="141"/>
    </row>
    <row r="242" spans="1:7" ht="29.25" customHeight="1" x14ac:dyDescent="0.3">
      <c r="A242" s="135"/>
      <c r="B242" s="139"/>
      <c r="C242" s="137"/>
      <c r="D242" s="139"/>
      <c r="E242" s="139"/>
      <c r="F242" s="137"/>
      <c r="G242" s="142"/>
    </row>
    <row r="243" spans="1:7" x14ac:dyDescent="0.3">
      <c r="A243" s="29">
        <v>1</v>
      </c>
      <c r="B243" s="54" t="s">
        <v>222</v>
      </c>
      <c r="C243" s="55" t="s">
        <v>38</v>
      </c>
      <c r="D243" s="73">
        <v>200</v>
      </c>
      <c r="E243" s="56" t="s">
        <v>40</v>
      </c>
      <c r="F243" s="56"/>
      <c r="G243" s="42"/>
    </row>
    <row r="244" spans="1:7" x14ac:dyDescent="0.3">
      <c r="A244" s="29">
        <v>2</v>
      </c>
      <c r="B244" s="54" t="s">
        <v>223</v>
      </c>
      <c r="C244" s="55" t="s">
        <v>38</v>
      </c>
      <c r="D244" s="56">
        <v>400</v>
      </c>
      <c r="E244" s="56" t="s">
        <v>40</v>
      </c>
      <c r="F244" s="56"/>
      <c r="G244" s="42"/>
    </row>
    <row r="245" spans="1:7" x14ac:dyDescent="0.3">
      <c r="A245" s="29">
        <v>3</v>
      </c>
      <c r="B245" s="54" t="s">
        <v>224</v>
      </c>
      <c r="C245" s="55" t="s">
        <v>38</v>
      </c>
      <c r="D245" s="56">
        <v>550</v>
      </c>
      <c r="E245" s="56" t="s">
        <v>40</v>
      </c>
      <c r="F245" s="56"/>
      <c r="G245" s="42"/>
    </row>
    <row r="246" spans="1:7" x14ac:dyDescent="0.3">
      <c r="A246" s="29">
        <v>4</v>
      </c>
      <c r="B246" s="54" t="s">
        <v>225</v>
      </c>
      <c r="C246" s="55" t="s">
        <v>38</v>
      </c>
      <c r="D246" s="56" t="s">
        <v>40</v>
      </c>
      <c r="E246" s="56">
        <v>260</v>
      </c>
      <c r="F246" s="56"/>
      <c r="G246" s="42"/>
    </row>
    <row r="247" spans="1:7" x14ac:dyDescent="0.3">
      <c r="A247" s="29">
        <v>5</v>
      </c>
      <c r="B247" s="54" t="s">
        <v>226</v>
      </c>
      <c r="C247" s="55" t="s">
        <v>38</v>
      </c>
      <c r="D247" s="56" t="s">
        <v>40</v>
      </c>
      <c r="E247" s="56">
        <v>1500</v>
      </c>
      <c r="F247" s="56"/>
      <c r="G247" s="42"/>
    </row>
    <row r="248" spans="1:7" x14ac:dyDescent="0.3">
      <c r="A248" s="29">
        <v>6</v>
      </c>
      <c r="B248" s="54" t="s">
        <v>227</v>
      </c>
      <c r="C248" s="55"/>
      <c r="D248" s="73"/>
      <c r="E248" s="56"/>
      <c r="F248" s="56" t="s">
        <v>64</v>
      </c>
      <c r="G248" s="42"/>
    </row>
    <row r="249" spans="1:7" x14ac:dyDescent="0.3">
      <c r="A249" s="29">
        <v>7</v>
      </c>
      <c r="B249" s="54" t="s">
        <v>228</v>
      </c>
      <c r="C249" s="55" t="s">
        <v>129</v>
      </c>
      <c r="D249" s="56" t="s">
        <v>229</v>
      </c>
      <c r="E249" s="56" t="s">
        <v>40</v>
      </c>
      <c r="F249" s="56"/>
      <c r="G249" s="42"/>
    </row>
    <row r="250" spans="1:7" x14ac:dyDescent="0.3">
      <c r="A250" s="29">
        <v>9</v>
      </c>
      <c r="B250" s="54" t="s">
        <v>230</v>
      </c>
      <c r="C250" s="68"/>
      <c r="D250" s="56"/>
      <c r="E250" s="56"/>
      <c r="F250" s="56" t="s">
        <v>64</v>
      </c>
      <c r="G250" s="18"/>
    </row>
    <row r="251" spans="1:7" x14ac:dyDescent="0.3">
      <c r="A251" s="29">
        <v>10</v>
      </c>
      <c r="B251" s="54" t="s">
        <v>231</v>
      </c>
      <c r="C251" s="68" t="s">
        <v>38</v>
      </c>
      <c r="D251" s="56"/>
      <c r="E251" s="56"/>
      <c r="F251" s="56" t="s">
        <v>64</v>
      </c>
      <c r="G251" s="10"/>
    </row>
    <row r="252" spans="1:7" x14ac:dyDescent="0.3">
      <c r="A252" s="29">
        <v>11</v>
      </c>
      <c r="B252" s="54" t="s">
        <v>232</v>
      </c>
      <c r="C252" s="68" t="s">
        <v>38</v>
      </c>
      <c r="D252" s="56">
        <v>100</v>
      </c>
      <c r="E252" s="56">
        <v>150</v>
      </c>
      <c r="F252" s="56"/>
      <c r="G252" s="6"/>
    </row>
    <row r="253" spans="1:7" x14ac:dyDescent="0.3">
      <c r="A253" s="29">
        <v>12</v>
      </c>
      <c r="B253" s="54" t="s">
        <v>233</v>
      </c>
      <c r="C253" s="68" t="s">
        <v>38</v>
      </c>
      <c r="D253" s="56">
        <v>200</v>
      </c>
      <c r="E253" s="56">
        <v>250</v>
      </c>
      <c r="F253" s="56"/>
      <c r="G253" s="6"/>
    </row>
    <row r="254" spans="1:7" x14ac:dyDescent="0.3">
      <c r="A254" s="29">
        <v>13</v>
      </c>
      <c r="B254" s="54" t="s">
        <v>234</v>
      </c>
      <c r="C254" s="99" t="s">
        <v>131</v>
      </c>
      <c r="D254" s="56"/>
      <c r="E254" s="56">
        <v>5</v>
      </c>
      <c r="F254" s="56"/>
      <c r="G254" s="6"/>
    </row>
    <row r="255" spans="1:7" x14ac:dyDescent="0.3">
      <c r="A255" s="29">
        <v>14</v>
      </c>
      <c r="B255" s="54" t="s">
        <v>110</v>
      </c>
      <c r="C255" s="68" t="s">
        <v>68</v>
      </c>
      <c r="D255" s="56"/>
      <c r="E255" s="56">
        <v>1500</v>
      </c>
      <c r="F255" s="56"/>
      <c r="G255" s="6"/>
    </row>
    <row r="256" spans="1:7" x14ac:dyDescent="0.3">
      <c r="A256" s="29">
        <v>15</v>
      </c>
      <c r="B256" s="54" t="s">
        <v>235</v>
      </c>
      <c r="C256" s="68" t="s">
        <v>38</v>
      </c>
      <c r="D256" s="56"/>
      <c r="E256" s="56" t="s">
        <v>236</v>
      </c>
      <c r="F256" s="56"/>
      <c r="G256" s="6"/>
    </row>
    <row r="257" spans="1:7" x14ac:dyDescent="0.3">
      <c r="A257" s="29">
        <v>16</v>
      </c>
      <c r="B257" s="54" t="s">
        <v>237</v>
      </c>
      <c r="C257" s="68" t="s">
        <v>238</v>
      </c>
      <c r="D257" s="56"/>
      <c r="E257" s="56"/>
      <c r="F257" s="56" t="s">
        <v>64</v>
      </c>
      <c r="G257" s="6"/>
    </row>
    <row r="258" spans="1:7" x14ac:dyDescent="0.3">
      <c r="A258" s="29">
        <v>17</v>
      </c>
      <c r="B258" s="54" t="s">
        <v>239</v>
      </c>
      <c r="C258" s="68" t="s">
        <v>240</v>
      </c>
      <c r="D258" s="56"/>
      <c r="E258" s="56"/>
      <c r="F258" s="56" t="s">
        <v>64</v>
      </c>
      <c r="G258" s="6"/>
    </row>
    <row r="259" spans="1:7" x14ac:dyDescent="0.3">
      <c r="A259" s="29">
        <v>18</v>
      </c>
      <c r="B259" s="54" t="s">
        <v>241</v>
      </c>
      <c r="C259" s="68" t="s">
        <v>32</v>
      </c>
      <c r="D259" s="56">
        <v>1</v>
      </c>
      <c r="E259" s="56"/>
      <c r="F259" s="56"/>
      <c r="G259" s="6"/>
    </row>
    <row r="260" spans="1:7" x14ac:dyDescent="0.3">
      <c r="A260" s="29">
        <v>19</v>
      </c>
      <c r="B260" s="54" t="s">
        <v>242</v>
      </c>
      <c r="C260" s="68"/>
      <c r="D260" s="56"/>
      <c r="E260" s="56"/>
      <c r="F260" s="56" t="s">
        <v>64</v>
      </c>
      <c r="G260" s="6"/>
    </row>
    <row r="261" spans="1:7" x14ac:dyDescent="0.3">
      <c r="A261" s="29">
        <v>19</v>
      </c>
      <c r="B261" s="54" t="s">
        <v>243</v>
      </c>
      <c r="C261" s="68" t="s">
        <v>68</v>
      </c>
      <c r="D261" s="56">
        <v>5</v>
      </c>
      <c r="E261" s="56"/>
      <c r="F261" s="56" t="s">
        <v>40</v>
      </c>
      <c r="G261" s="6"/>
    </row>
    <row r="262" spans="1:7" x14ac:dyDescent="0.3">
      <c r="A262" s="31"/>
      <c r="B262" s="8"/>
    </row>
    <row r="263" spans="1:7" ht="15" customHeight="1" x14ac:dyDescent="0.3">
      <c r="A263" s="30"/>
      <c r="B263" s="2" t="s">
        <v>57</v>
      </c>
      <c r="C263" s="1">
        <v>1</v>
      </c>
      <c r="D263" s="8"/>
      <c r="E263" s="8"/>
      <c r="F263" s="8"/>
      <c r="G263" s="8"/>
    </row>
    <row r="264" spans="1:7" x14ac:dyDescent="0.3">
      <c r="B264" s="2" t="s">
        <v>58</v>
      </c>
      <c r="C264" s="6"/>
      <c r="D264" s="51"/>
      <c r="E264" s="8"/>
      <c r="F264" s="8"/>
      <c r="G264" s="8"/>
    </row>
    <row r="265" spans="1:7" x14ac:dyDescent="0.3">
      <c r="B265" s="2" t="s">
        <v>59</v>
      </c>
      <c r="C265" s="126">
        <f>C263*C264</f>
        <v>0</v>
      </c>
    </row>
    <row r="266" spans="1:7" x14ac:dyDescent="0.3">
      <c r="B266" s="2" t="s">
        <v>60</v>
      </c>
      <c r="C266" s="6"/>
    </row>
    <row r="267" spans="1:7" x14ac:dyDescent="0.3">
      <c r="B267" s="3" t="s">
        <v>61</v>
      </c>
      <c r="C267" s="126">
        <f>SUM(C265:C266)</f>
        <v>0</v>
      </c>
    </row>
    <row r="268" spans="1:7" x14ac:dyDescent="0.3">
      <c r="B268" s="9"/>
    </row>
    <row r="269" spans="1:7" x14ac:dyDescent="0.3">
      <c r="B269" s="9"/>
    </row>
    <row r="271" spans="1:7" ht="30.75" customHeight="1" x14ac:dyDescent="0.3">
      <c r="B271" s="14" t="s">
        <v>244</v>
      </c>
      <c r="C271" s="53"/>
      <c r="D271" s="53"/>
      <c r="E271" s="53"/>
      <c r="F271" s="53"/>
      <c r="G271" s="15" t="s">
        <v>114</v>
      </c>
    </row>
    <row r="272" spans="1:7" ht="15" customHeight="1" x14ac:dyDescent="0.3">
      <c r="A272" s="133" t="s">
        <v>14</v>
      </c>
      <c r="B272" s="138" t="s">
        <v>15</v>
      </c>
      <c r="C272" s="136" t="s">
        <v>16</v>
      </c>
      <c r="D272" s="209" t="s">
        <v>17</v>
      </c>
      <c r="E272" s="210"/>
      <c r="F272" s="211"/>
      <c r="G272" s="140" t="s">
        <v>18</v>
      </c>
    </row>
    <row r="273" spans="1:7" ht="22.5" customHeight="1" x14ac:dyDescent="0.3">
      <c r="A273" s="134"/>
      <c r="B273" s="144"/>
      <c r="C273" s="143"/>
      <c r="D273" s="138" t="s">
        <v>19</v>
      </c>
      <c r="E273" s="138" t="s">
        <v>20</v>
      </c>
      <c r="F273" s="136" t="s">
        <v>21</v>
      </c>
      <c r="G273" s="141"/>
    </row>
    <row r="274" spans="1:7" ht="33" customHeight="1" x14ac:dyDescent="0.3">
      <c r="A274" s="135"/>
      <c r="B274" s="139"/>
      <c r="C274" s="137"/>
      <c r="D274" s="139"/>
      <c r="E274" s="139"/>
      <c r="F274" s="137"/>
      <c r="G274" s="142"/>
    </row>
    <row r="275" spans="1:7" ht="20.25" customHeight="1" x14ac:dyDescent="0.3">
      <c r="A275" s="29">
        <v>1</v>
      </c>
      <c r="B275" s="84" t="s">
        <v>245</v>
      </c>
      <c r="C275" s="55" t="s">
        <v>163</v>
      </c>
      <c r="D275" s="100">
        <v>2000</v>
      </c>
      <c r="E275" s="100"/>
      <c r="F275" s="55"/>
      <c r="G275" s="43"/>
    </row>
    <row r="276" spans="1:7" x14ac:dyDescent="0.3">
      <c r="A276" s="29">
        <v>2</v>
      </c>
      <c r="B276" s="54" t="s">
        <v>246</v>
      </c>
      <c r="C276" s="55" t="s">
        <v>38</v>
      </c>
      <c r="D276" s="56" t="s">
        <v>247</v>
      </c>
      <c r="E276" s="56"/>
      <c r="F276" s="56"/>
      <c r="G276" s="43"/>
    </row>
    <row r="277" spans="1:7" x14ac:dyDescent="0.3">
      <c r="A277" s="29">
        <v>3</v>
      </c>
      <c r="B277" s="81" t="s">
        <v>248</v>
      </c>
      <c r="C277" s="55" t="s">
        <v>38</v>
      </c>
      <c r="D277" s="56">
        <v>1500</v>
      </c>
      <c r="E277" s="56"/>
      <c r="F277" s="56"/>
      <c r="G277" s="43"/>
    </row>
    <row r="278" spans="1:7" x14ac:dyDescent="0.3">
      <c r="A278" s="29">
        <v>4</v>
      </c>
      <c r="B278" s="54" t="s">
        <v>249</v>
      </c>
      <c r="C278" s="55" t="s">
        <v>38</v>
      </c>
      <c r="D278" s="56">
        <v>3000</v>
      </c>
      <c r="E278" s="56"/>
      <c r="F278" s="56"/>
      <c r="G278" s="43"/>
    </row>
    <row r="279" spans="1:7" x14ac:dyDescent="0.3">
      <c r="A279" s="29">
        <v>5</v>
      </c>
      <c r="B279" s="54" t="s">
        <v>250</v>
      </c>
      <c r="C279" s="55" t="s">
        <v>38</v>
      </c>
      <c r="D279" s="56">
        <v>80</v>
      </c>
      <c r="E279" s="56"/>
      <c r="F279" s="56"/>
      <c r="G279" s="43"/>
    </row>
    <row r="280" spans="1:7" x14ac:dyDescent="0.3">
      <c r="A280" s="29">
        <v>6</v>
      </c>
      <c r="B280" s="81" t="s">
        <v>251</v>
      </c>
      <c r="C280" s="55" t="s">
        <v>38</v>
      </c>
      <c r="D280" s="56"/>
      <c r="E280" s="56" t="s">
        <v>252</v>
      </c>
      <c r="F280" s="56"/>
      <c r="G280" s="43"/>
    </row>
    <row r="281" spans="1:7" x14ac:dyDescent="0.3">
      <c r="A281" s="29">
        <v>7</v>
      </c>
      <c r="B281" s="54" t="s">
        <v>253</v>
      </c>
      <c r="C281" s="55" t="s">
        <v>38</v>
      </c>
      <c r="D281" s="56"/>
      <c r="E281" s="56" t="s">
        <v>254</v>
      </c>
      <c r="F281" s="56"/>
      <c r="G281" s="43"/>
    </row>
    <row r="282" spans="1:7" x14ac:dyDescent="0.3">
      <c r="A282" s="29">
        <v>8</v>
      </c>
      <c r="B282" s="54" t="s">
        <v>255</v>
      </c>
      <c r="C282" s="55" t="s">
        <v>125</v>
      </c>
      <c r="D282" s="56">
        <v>80</v>
      </c>
      <c r="E282" s="56"/>
      <c r="F282" s="56"/>
      <c r="G282" s="43"/>
    </row>
    <row r="283" spans="1:7" x14ac:dyDescent="0.3">
      <c r="A283" s="29">
        <v>9</v>
      </c>
      <c r="B283" s="81" t="s">
        <v>162</v>
      </c>
      <c r="C283" s="55" t="s">
        <v>256</v>
      </c>
      <c r="D283" s="56" t="s">
        <v>257</v>
      </c>
      <c r="E283" s="56"/>
      <c r="F283" s="56"/>
      <c r="G283" s="43"/>
    </row>
    <row r="284" spans="1:7" x14ac:dyDescent="0.3">
      <c r="A284" s="29">
        <v>10</v>
      </c>
      <c r="B284" s="54" t="s">
        <v>258</v>
      </c>
      <c r="C284" s="55" t="s">
        <v>259</v>
      </c>
      <c r="D284" s="81"/>
      <c r="E284" s="56">
        <v>750</v>
      </c>
      <c r="F284" s="56"/>
      <c r="G284" s="43"/>
    </row>
    <row r="285" spans="1:7" x14ac:dyDescent="0.3">
      <c r="A285" s="29">
        <v>11</v>
      </c>
      <c r="B285" s="54" t="s">
        <v>260</v>
      </c>
      <c r="C285" s="55" t="s">
        <v>38</v>
      </c>
      <c r="D285" s="101"/>
      <c r="E285" s="56" t="s">
        <v>261</v>
      </c>
      <c r="F285" s="56"/>
      <c r="G285" s="43"/>
    </row>
    <row r="286" spans="1:7" x14ac:dyDescent="0.3">
      <c r="A286" s="29">
        <v>12</v>
      </c>
      <c r="B286" s="81" t="s">
        <v>262</v>
      </c>
      <c r="C286" s="55" t="s">
        <v>259</v>
      </c>
      <c r="D286" s="56"/>
      <c r="E286" s="56">
        <v>2400</v>
      </c>
      <c r="F286" s="56"/>
      <c r="G286" s="10"/>
    </row>
    <row r="287" spans="1:7" x14ac:dyDescent="0.3">
      <c r="A287" s="29">
        <v>13</v>
      </c>
      <c r="B287" s="34" t="s">
        <v>263</v>
      </c>
      <c r="C287" s="68"/>
      <c r="D287" s="57"/>
      <c r="E287" s="57"/>
      <c r="F287" s="57" t="s">
        <v>64</v>
      </c>
      <c r="G287" s="11"/>
    </row>
    <row r="288" spans="1:7" x14ac:dyDescent="0.3">
      <c r="A288" s="29">
        <v>14</v>
      </c>
      <c r="B288" s="34" t="s">
        <v>264</v>
      </c>
      <c r="C288" s="68" t="s">
        <v>131</v>
      </c>
      <c r="D288" s="57" t="s">
        <v>265</v>
      </c>
      <c r="E288" s="57"/>
      <c r="F288" s="57"/>
      <c r="G288" s="10"/>
    </row>
    <row r="289" spans="1:7" x14ac:dyDescent="0.3">
      <c r="A289" s="29">
        <v>15</v>
      </c>
      <c r="B289" s="34" t="s">
        <v>266</v>
      </c>
      <c r="C289" s="68" t="s">
        <v>238</v>
      </c>
      <c r="D289" s="57"/>
      <c r="E289" s="57"/>
      <c r="F289" s="57" t="s">
        <v>64</v>
      </c>
      <c r="G289" s="10"/>
    </row>
    <row r="290" spans="1:7" x14ac:dyDescent="0.3">
      <c r="A290" s="29">
        <v>16</v>
      </c>
      <c r="B290" s="34" t="s">
        <v>267</v>
      </c>
      <c r="C290" s="68" t="s">
        <v>268</v>
      </c>
      <c r="D290" s="57">
        <v>5000</v>
      </c>
      <c r="E290" s="57"/>
      <c r="F290" s="57"/>
      <c r="G290" s="10"/>
    </row>
    <row r="291" spans="1:7" x14ac:dyDescent="0.3">
      <c r="A291" s="29">
        <v>17</v>
      </c>
      <c r="B291" s="34" t="s">
        <v>269</v>
      </c>
      <c r="C291" s="99" t="s">
        <v>32</v>
      </c>
      <c r="D291" s="57">
        <v>4</v>
      </c>
      <c r="E291" s="57"/>
      <c r="F291" s="57"/>
      <c r="G291" s="10"/>
    </row>
    <row r="292" spans="1:7" x14ac:dyDescent="0.3">
      <c r="A292" s="29">
        <v>18</v>
      </c>
      <c r="B292" s="34" t="s">
        <v>270</v>
      </c>
      <c r="C292" s="68" t="s">
        <v>271</v>
      </c>
      <c r="D292" s="57">
        <v>40</v>
      </c>
      <c r="E292" s="57"/>
      <c r="F292" s="57"/>
      <c r="G292" s="10"/>
    </row>
    <row r="293" spans="1:7" x14ac:dyDescent="0.3">
      <c r="A293" s="29">
        <v>19</v>
      </c>
      <c r="B293" s="34" t="s">
        <v>272</v>
      </c>
      <c r="C293" s="68" t="s">
        <v>273</v>
      </c>
      <c r="D293" s="102">
        <v>99</v>
      </c>
      <c r="E293" s="57"/>
      <c r="F293" s="57"/>
      <c r="G293" s="10"/>
    </row>
    <row r="294" spans="1:7" x14ac:dyDescent="0.3">
      <c r="A294" s="29">
        <v>20</v>
      </c>
      <c r="B294" s="34" t="s">
        <v>260</v>
      </c>
      <c r="C294" s="68" t="s">
        <v>38</v>
      </c>
      <c r="D294" s="57"/>
      <c r="E294" s="57" t="s">
        <v>274</v>
      </c>
      <c r="F294" s="57"/>
      <c r="G294" s="10"/>
    </row>
    <row r="295" spans="1:7" x14ac:dyDescent="0.3">
      <c r="B295" s="8"/>
    </row>
    <row r="296" spans="1:7" x14ac:dyDescent="0.3">
      <c r="A296" s="30"/>
      <c r="B296" s="12" t="s">
        <v>57</v>
      </c>
      <c r="C296" s="1">
        <v>1</v>
      </c>
    </row>
    <row r="297" spans="1:7" x14ac:dyDescent="0.3">
      <c r="B297" s="2" t="s">
        <v>58</v>
      </c>
      <c r="C297" s="6"/>
      <c r="D297" s="8"/>
      <c r="E297" s="8"/>
      <c r="F297" s="8"/>
      <c r="G297" s="8"/>
    </row>
    <row r="298" spans="1:7" ht="15" customHeight="1" x14ac:dyDescent="0.3">
      <c r="B298" s="2" t="s">
        <v>59</v>
      </c>
      <c r="C298" s="126">
        <f>C296*C297</f>
        <v>0</v>
      </c>
      <c r="G298" s="50" t="s">
        <v>40</v>
      </c>
    </row>
    <row r="299" spans="1:7" x14ac:dyDescent="0.3">
      <c r="B299" s="2" t="s">
        <v>60</v>
      </c>
      <c r="C299" s="6"/>
    </row>
    <row r="300" spans="1:7" x14ac:dyDescent="0.3">
      <c r="B300" s="3" t="s">
        <v>61</v>
      </c>
      <c r="C300" s="126">
        <f>SUM(C298:C299)</f>
        <v>0</v>
      </c>
    </row>
    <row r="301" spans="1:7" x14ac:dyDescent="0.3">
      <c r="B301" s="9"/>
    </row>
    <row r="302" spans="1:7" x14ac:dyDescent="0.3">
      <c r="B302" s="9"/>
    </row>
    <row r="304" spans="1:7" ht="30" customHeight="1" x14ac:dyDescent="0.3">
      <c r="B304" s="148" t="s">
        <v>275</v>
      </c>
      <c r="C304" s="148"/>
      <c r="D304" s="148"/>
      <c r="E304" s="148"/>
      <c r="F304" s="53"/>
      <c r="G304" s="15" t="s">
        <v>114</v>
      </c>
    </row>
    <row r="305" spans="1:7" ht="15" customHeight="1" x14ac:dyDescent="0.3">
      <c r="A305" s="133" t="s">
        <v>14</v>
      </c>
      <c r="B305" s="138" t="s">
        <v>15</v>
      </c>
      <c r="C305" s="136" t="s">
        <v>16</v>
      </c>
      <c r="D305" s="209" t="s">
        <v>17</v>
      </c>
      <c r="E305" s="210"/>
      <c r="F305" s="211"/>
      <c r="G305" s="140" t="s">
        <v>18</v>
      </c>
    </row>
    <row r="306" spans="1:7" ht="37.200000000000003" customHeight="1" x14ac:dyDescent="0.3">
      <c r="A306" s="135"/>
      <c r="B306" s="139"/>
      <c r="C306" s="137"/>
      <c r="D306" s="24" t="s">
        <v>19</v>
      </c>
      <c r="E306" s="24" t="s">
        <v>20</v>
      </c>
      <c r="F306" s="23" t="s">
        <v>21</v>
      </c>
      <c r="G306" s="142"/>
    </row>
    <row r="307" spans="1:7" ht="28.8" x14ac:dyDescent="0.3">
      <c r="A307" s="29">
        <v>1</v>
      </c>
      <c r="B307" s="103" t="s">
        <v>276</v>
      </c>
      <c r="C307" s="55"/>
      <c r="D307" s="104"/>
      <c r="E307" s="104"/>
      <c r="F307" s="105" t="s">
        <v>64</v>
      </c>
      <c r="G307" s="42"/>
    </row>
    <row r="308" spans="1:7" ht="15" customHeight="1" x14ac:dyDescent="0.3">
      <c r="A308" s="37">
        <v>2</v>
      </c>
      <c r="B308" s="106" t="s">
        <v>277</v>
      </c>
      <c r="C308" s="56" t="s">
        <v>278</v>
      </c>
      <c r="D308" s="57">
        <v>10000</v>
      </c>
      <c r="E308" s="56"/>
      <c r="F308" s="56"/>
      <c r="G308" s="44"/>
    </row>
    <row r="309" spans="1:7" x14ac:dyDescent="0.3">
      <c r="A309" s="35">
        <v>3</v>
      </c>
      <c r="B309" s="54" t="s">
        <v>279</v>
      </c>
      <c r="C309" s="55" t="s">
        <v>38</v>
      </c>
      <c r="D309" s="57" t="s">
        <v>280</v>
      </c>
      <c r="E309" s="56"/>
      <c r="F309" s="56"/>
      <c r="G309" s="43"/>
    </row>
    <row r="310" spans="1:7" x14ac:dyDescent="0.3">
      <c r="A310" s="36">
        <v>4</v>
      </c>
      <c r="B310" s="54" t="s">
        <v>281</v>
      </c>
      <c r="C310" s="68" t="s">
        <v>38</v>
      </c>
      <c r="D310" s="57">
        <v>35</v>
      </c>
      <c r="E310" s="56"/>
      <c r="F310" s="56"/>
      <c r="G310" s="10"/>
    </row>
    <row r="311" spans="1:7" x14ac:dyDescent="0.3">
      <c r="A311" s="36">
        <v>5</v>
      </c>
      <c r="B311" s="54" t="s">
        <v>282</v>
      </c>
      <c r="C311" s="68" t="s">
        <v>283</v>
      </c>
      <c r="D311" s="57">
        <v>165</v>
      </c>
      <c r="E311" s="56"/>
      <c r="F311" s="56"/>
      <c r="G311" s="19"/>
    </row>
    <row r="312" spans="1:7" x14ac:dyDescent="0.3">
      <c r="A312" s="36">
        <v>6</v>
      </c>
      <c r="B312" s="54" t="s">
        <v>284</v>
      </c>
      <c r="C312" s="68"/>
      <c r="D312" s="57"/>
      <c r="E312" s="56"/>
      <c r="F312" s="56" t="s">
        <v>64</v>
      </c>
      <c r="G312" s="10"/>
    </row>
    <row r="313" spans="1:7" x14ac:dyDescent="0.3">
      <c r="A313" s="36">
        <v>7</v>
      </c>
      <c r="B313" s="54" t="s">
        <v>285</v>
      </c>
      <c r="C313" s="68"/>
      <c r="D313" s="56"/>
      <c r="E313" s="56"/>
      <c r="F313" s="56" t="s">
        <v>64</v>
      </c>
      <c r="G313" s="10"/>
    </row>
    <row r="314" spans="1:7" x14ac:dyDescent="0.3">
      <c r="A314" s="36">
        <v>8</v>
      </c>
      <c r="B314" s="54" t="s">
        <v>286</v>
      </c>
      <c r="C314" s="68" t="s">
        <v>287</v>
      </c>
      <c r="D314" s="107">
        <v>1</v>
      </c>
      <c r="E314" s="56"/>
      <c r="F314" s="56" t="s">
        <v>40</v>
      </c>
      <c r="G314" s="10"/>
    </row>
    <row r="315" spans="1:7" x14ac:dyDescent="0.3">
      <c r="A315" s="36">
        <v>9</v>
      </c>
      <c r="B315" s="54" t="s">
        <v>288</v>
      </c>
      <c r="C315" s="68"/>
      <c r="D315" s="56"/>
      <c r="E315" s="56"/>
      <c r="F315" s="56" t="s">
        <v>64</v>
      </c>
      <c r="G315" s="10"/>
    </row>
    <row r="317" spans="1:7" x14ac:dyDescent="0.3">
      <c r="A317" s="30"/>
      <c r="B317" s="2" t="s">
        <v>57</v>
      </c>
      <c r="C317" s="1">
        <v>1</v>
      </c>
    </row>
    <row r="318" spans="1:7" ht="36.75" customHeight="1" x14ac:dyDescent="0.3">
      <c r="B318" s="2" t="s">
        <v>58</v>
      </c>
      <c r="C318" s="6"/>
      <c r="D318" s="8"/>
      <c r="E318" s="8"/>
      <c r="F318" s="8"/>
      <c r="G318" s="52"/>
    </row>
    <row r="319" spans="1:7" x14ac:dyDescent="0.3">
      <c r="B319" s="2" t="s">
        <v>59</v>
      </c>
      <c r="C319" s="126">
        <f>C317*C318</f>
        <v>0</v>
      </c>
    </row>
    <row r="320" spans="1:7" x14ac:dyDescent="0.3">
      <c r="B320" s="2" t="s">
        <v>60</v>
      </c>
      <c r="C320" s="6"/>
    </row>
    <row r="321" spans="1:7" x14ac:dyDescent="0.3">
      <c r="B321" s="3" t="s">
        <v>61</v>
      </c>
      <c r="C321" s="126">
        <f>SUM(C319:C320)</f>
        <v>0</v>
      </c>
    </row>
    <row r="322" spans="1:7" x14ac:dyDescent="0.3">
      <c r="B322" s="9"/>
    </row>
    <row r="323" spans="1:7" x14ac:dyDescent="0.3">
      <c r="B323" s="9"/>
    </row>
    <row r="325" spans="1:7" ht="30" customHeight="1" x14ac:dyDescent="0.3">
      <c r="B325" s="14" t="s">
        <v>462</v>
      </c>
      <c r="C325" s="53"/>
      <c r="D325" s="53"/>
      <c r="E325" s="53"/>
      <c r="F325" s="53"/>
      <c r="G325" s="15" t="s">
        <v>114</v>
      </c>
    </row>
    <row r="326" spans="1:7" x14ac:dyDescent="0.3">
      <c r="A326" s="133" t="s">
        <v>14</v>
      </c>
      <c r="B326" s="138" t="s">
        <v>15</v>
      </c>
      <c r="C326" s="136" t="s">
        <v>16</v>
      </c>
      <c r="D326" s="209" t="s">
        <v>17</v>
      </c>
      <c r="E326" s="210"/>
      <c r="F326" s="211"/>
      <c r="G326" s="140" t="s">
        <v>18</v>
      </c>
    </row>
    <row r="327" spans="1:7" x14ac:dyDescent="0.3">
      <c r="A327" s="134"/>
      <c r="B327" s="144"/>
      <c r="C327" s="143"/>
      <c r="D327" s="138" t="s">
        <v>19</v>
      </c>
      <c r="E327" s="138" t="s">
        <v>20</v>
      </c>
      <c r="F327" s="136" t="s">
        <v>21</v>
      </c>
      <c r="G327" s="141"/>
    </row>
    <row r="328" spans="1:7" ht="44.25" customHeight="1" x14ac:dyDescent="0.3">
      <c r="A328" s="135"/>
      <c r="B328" s="139"/>
      <c r="C328" s="137"/>
      <c r="D328" s="139"/>
      <c r="E328" s="139"/>
      <c r="F328" s="137"/>
      <c r="G328" s="142"/>
    </row>
    <row r="329" spans="1:7" x14ac:dyDescent="0.3">
      <c r="A329" s="29">
        <v>1</v>
      </c>
      <c r="B329" s="84" t="s">
        <v>289</v>
      </c>
      <c r="C329" s="55"/>
      <c r="D329" s="100"/>
      <c r="E329" s="100"/>
      <c r="F329" s="55" t="s">
        <v>34</v>
      </c>
      <c r="G329" s="43"/>
    </row>
    <row r="330" spans="1:7" ht="69" customHeight="1" x14ac:dyDescent="0.3">
      <c r="A330" s="29">
        <v>2</v>
      </c>
      <c r="B330" s="54" t="s">
        <v>290</v>
      </c>
      <c r="C330" s="55"/>
      <c r="D330" s="56"/>
      <c r="E330" s="56"/>
      <c r="F330" s="57" t="s">
        <v>34</v>
      </c>
      <c r="G330" s="43"/>
    </row>
    <row r="331" spans="1:7" x14ac:dyDescent="0.3">
      <c r="A331" s="29">
        <v>3</v>
      </c>
      <c r="B331" s="96" t="s">
        <v>291</v>
      </c>
      <c r="C331" s="55"/>
      <c r="D331" s="56"/>
      <c r="E331" s="56"/>
      <c r="F331" s="56" t="s">
        <v>34</v>
      </c>
      <c r="G331" s="43"/>
    </row>
    <row r="332" spans="1:7" x14ac:dyDescent="0.3">
      <c r="A332" s="29">
        <v>4</v>
      </c>
      <c r="B332" s="96" t="s">
        <v>292</v>
      </c>
      <c r="C332" s="55"/>
      <c r="D332" s="56"/>
      <c r="E332" s="56"/>
      <c r="F332" s="56" t="s">
        <v>34</v>
      </c>
      <c r="G332" s="43"/>
    </row>
    <row r="333" spans="1:7" x14ac:dyDescent="0.3">
      <c r="A333" s="29">
        <v>5</v>
      </c>
      <c r="B333" s="58" t="s">
        <v>293</v>
      </c>
      <c r="C333" s="55" t="s">
        <v>198</v>
      </c>
      <c r="D333" s="56" t="s">
        <v>294</v>
      </c>
      <c r="E333" s="56"/>
      <c r="F333" s="56"/>
      <c r="G333" s="43"/>
    </row>
    <row r="334" spans="1:7" x14ac:dyDescent="0.3">
      <c r="A334" s="29">
        <v>6</v>
      </c>
      <c r="B334" s="58" t="s">
        <v>295</v>
      </c>
      <c r="C334" s="55" t="s">
        <v>198</v>
      </c>
      <c r="D334" s="56">
        <v>125</v>
      </c>
      <c r="E334" s="56"/>
      <c r="F334" s="56"/>
      <c r="G334" s="43"/>
    </row>
    <row r="335" spans="1:7" x14ac:dyDescent="0.3">
      <c r="A335" s="29">
        <v>7</v>
      </c>
      <c r="B335" s="58" t="s">
        <v>296</v>
      </c>
      <c r="C335" s="55" t="s">
        <v>198</v>
      </c>
      <c r="D335" s="56">
        <v>60</v>
      </c>
      <c r="E335" s="56"/>
      <c r="F335" s="56"/>
      <c r="G335" s="43"/>
    </row>
    <row r="336" spans="1:7" x14ac:dyDescent="0.3">
      <c r="A336" s="29">
        <v>8</v>
      </c>
      <c r="B336" s="58" t="s">
        <v>297</v>
      </c>
      <c r="C336" s="55" t="s">
        <v>198</v>
      </c>
      <c r="D336" s="56">
        <v>200</v>
      </c>
      <c r="E336" s="56"/>
      <c r="F336" s="56"/>
      <c r="G336" s="43"/>
    </row>
    <row r="337" spans="1:7" x14ac:dyDescent="0.3">
      <c r="A337" s="29">
        <v>9</v>
      </c>
      <c r="B337" s="58" t="s">
        <v>298</v>
      </c>
      <c r="C337" s="55" t="s">
        <v>131</v>
      </c>
      <c r="D337" s="56">
        <v>1</v>
      </c>
      <c r="E337" s="56"/>
      <c r="F337" s="56"/>
      <c r="G337" s="43"/>
    </row>
    <row r="338" spans="1:7" x14ac:dyDescent="0.3">
      <c r="A338" s="29">
        <v>10</v>
      </c>
      <c r="B338" s="54" t="s">
        <v>299</v>
      </c>
      <c r="C338" s="55" t="s">
        <v>129</v>
      </c>
      <c r="D338" s="56" t="s">
        <v>300</v>
      </c>
      <c r="E338" s="56"/>
      <c r="F338" s="56"/>
      <c r="G338" s="43"/>
    </row>
    <row r="339" spans="1:7" x14ac:dyDescent="0.3">
      <c r="A339" s="29">
        <v>11</v>
      </c>
      <c r="B339" s="54" t="s">
        <v>301</v>
      </c>
      <c r="C339" s="55"/>
      <c r="D339" s="56"/>
      <c r="E339" s="56"/>
      <c r="F339" s="57" t="s">
        <v>34</v>
      </c>
      <c r="G339" s="43"/>
    </row>
    <row r="340" spans="1:7" x14ac:dyDescent="0.3">
      <c r="A340" s="29">
        <v>12</v>
      </c>
      <c r="B340" s="54" t="s">
        <v>302</v>
      </c>
      <c r="C340" s="55" t="s">
        <v>198</v>
      </c>
      <c r="D340" s="56">
        <v>15</v>
      </c>
      <c r="E340" s="56"/>
      <c r="F340" s="56"/>
      <c r="G340" s="43"/>
    </row>
    <row r="341" spans="1:7" x14ac:dyDescent="0.3">
      <c r="A341" s="29">
        <v>13</v>
      </c>
      <c r="B341" s="54" t="s">
        <v>303</v>
      </c>
      <c r="C341" s="55" t="s">
        <v>304</v>
      </c>
      <c r="D341" s="56">
        <v>10</v>
      </c>
      <c r="E341" s="56"/>
      <c r="F341" s="56"/>
      <c r="G341" s="43"/>
    </row>
    <row r="342" spans="1:7" x14ac:dyDescent="0.3">
      <c r="A342" s="29">
        <v>14</v>
      </c>
      <c r="B342" s="54" t="s">
        <v>305</v>
      </c>
      <c r="C342" s="55" t="s">
        <v>306</v>
      </c>
      <c r="D342" s="56">
        <v>1000</v>
      </c>
      <c r="E342" s="56"/>
      <c r="F342" s="56"/>
      <c r="G342" s="43"/>
    </row>
    <row r="343" spans="1:7" x14ac:dyDescent="0.3">
      <c r="A343" s="29">
        <v>15</v>
      </c>
      <c r="B343" s="54" t="s">
        <v>307</v>
      </c>
      <c r="C343" s="55" t="s">
        <v>38</v>
      </c>
      <c r="D343" s="57" t="s">
        <v>40</v>
      </c>
      <c r="E343" s="57">
        <v>8.0000000000000002E-3</v>
      </c>
      <c r="F343" s="56"/>
      <c r="G343" s="43"/>
    </row>
    <row r="344" spans="1:7" x14ac:dyDescent="0.3">
      <c r="A344" s="29">
        <v>16</v>
      </c>
      <c r="B344" s="60" t="s">
        <v>308</v>
      </c>
      <c r="C344" s="55"/>
      <c r="D344" s="56"/>
      <c r="E344" s="56"/>
      <c r="F344" s="57" t="s">
        <v>34</v>
      </c>
      <c r="G344" s="43"/>
    </row>
    <row r="345" spans="1:7" x14ac:dyDescent="0.3">
      <c r="A345" s="29">
        <v>17</v>
      </c>
      <c r="B345" s="54" t="s">
        <v>309</v>
      </c>
      <c r="C345" s="55"/>
      <c r="D345" s="56"/>
      <c r="E345" s="56"/>
      <c r="F345" s="56" t="s">
        <v>34</v>
      </c>
      <c r="G345" s="43"/>
    </row>
    <row r="346" spans="1:7" x14ac:dyDescent="0.3">
      <c r="A346" s="29">
        <v>18</v>
      </c>
      <c r="B346" s="54" t="s">
        <v>310</v>
      </c>
      <c r="C346" s="55" t="s">
        <v>38</v>
      </c>
      <c r="D346" s="56"/>
      <c r="E346" s="56">
        <v>900</v>
      </c>
      <c r="F346" s="56"/>
      <c r="G346" s="43"/>
    </row>
    <row r="347" spans="1:7" x14ac:dyDescent="0.3">
      <c r="A347" s="29">
        <v>19</v>
      </c>
      <c r="B347" s="54" t="s">
        <v>311</v>
      </c>
      <c r="C347" s="55" t="s">
        <v>38</v>
      </c>
      <c r="D347" s="56"/>
      <c r="E347" s="56">
        <v>750</v>
      </c>
      <c r="F347" s="56"/>
      <c r="G347" s="43"/>
    </row>
    <row r="348" spans="1:7" x14ac:dyDescent="0.3">
      <c r="A348" s="29">
        <v>20</v>
      </c>
      <c r="B348" s="54" t="s">
        <v>312</v>
      </c>
      <c r="C348" s="55" t="s">
        <v>38</v>
      </c>
      <c r="D348" s="56"/>
      <c r="E348" s="56">
        <v>600</v>
      </c>
      <c r="F348" s="56"/>
      <c r="G348" s="43"/>
    </row>
    <row r="349" spans="1:7" x14ac:dyDescent="0.3">
      <c r="A349" s="29">
        <v>21</v>
      </c>
      <c r="B349" s="54" t="s">
        <v>110</v>
      </c>
      <c r="C349" s="55" t="s">
        <v>68</v>
      </c>
      <c r="D349" s="56"/>
      <c r="E349" s="56">
        <v>170</v>
      </c>
      <c r="F349" s="101"/>
      <c r="G349" s="43"/>
    </row>
    <row r="350" spans="1:7" x14ac:dyDescent="0.3">
      <c r="A350" s="29">
        <v>22</v>
      </c>
      <c r="B350" s="108" t="s">
        <v>313</v>
      </c>
      <c r="C350" s="55"/>
      <c r="D350" s="56"/>
      <c r="E350" s="56"/>
      <c r="F350" s="57" t="s">
        <v>34</v>
      </c>
      <c r="G350" s="43"/>
    </row>
    <row r="351" spans="1:7" x14ac:dyDescent="0.3">
      <c r="A351" s="29">
        <v>23</v>
      </c>
      <c r="B351" s="58" t="s">
        <v>314</v>
      </c>
      <c r="C351" s="55"/>
      <c r="D351" s="56"/>
      <c r="E351" s="56"/>
      <c r="F351" s="57" t="s">
        <v>34</v>
      </c>
      <c r="G351" s="43"/>
    </row>
    <row r="352" spans="1:7" x14ac:dyDescent="0.3">
      <c r="A352" s="29">
        <v>24</v>
      </c>
      <c r="B352" s="54" t="s">
        <v>315</v>
      </c>
      <c r="C352" s="55" t="s">
        <v>32</v>
      </c>
      <c r="D352" s="107">
        <v>4</v>
      </c>
      <c r="E352" s="56"/>
      <c r="F352" s="56"/>
      <c r="G352" s="43"/>
    </row>
    <row r="353" spans="1:7" x14ac:dyDescent="0.3">
      <c r="A353" s="29">
        <v>25</v>
      </c>
      <c r="B353" s="54" t="s">
        <v>316</v>
      </c>
      <c r="C353" s="55" t="s">
        <v>32</v>
      </c>
      <c r="D353" s="107">
        <v>4</v>
      </c>
      <c r="E353" s="56"/>
      <c r="F353" s="56"/>
      <c r="G353" s="43"/>
    </row>
    <row r="354" spans="1:7" ht="28.8" x14ac:dyDescent="0.3">
      <c r="A354" s="29">
        <v>26</v>
      </c>
      <c r="B354" s="54" t="s">
        <v>317</v>
      </c>
      <c r="C354" s="55"/>
      <c r="D354" s="56"/>
      <c r="E354" s="56"/>
      <c r="F354" s="57" t="s">
        <v>34</v>
      </c>
      <c r="G354" s="43"/>
    </row>
    <row r="355" spans="1:7" ht="28.8" x14ac:dyDescent="0.3">
      <c r="A355" s="29">
        <v>27</v>
      </c>
      <c r="B355" s="54" t="s">
        <v>318</v>
      </c>
      <c r="C355" s="55"/>
      <c r="D355" s="56"/>
      <c r="E355" s="56"/>
      <c r="F355" s="57" t="s">
        <v>34</v>
      </c>
      <c r="G355" s="43"/>
    </row>
    <row r="356" spans="1:7" x14ac:dyDescent="0.3">
      <c r="A356" s="29">
        <v>28</v>
      </c>
      <c r="B356" s="109" t="s">
        <v>319</v>
      </c>
      <c r="C356" s="153"/>
      <c r="D356" s="154"/>
      <c r="E356" s="154"/>
      <c r="F356" s="155"/>
      <c r="G356" s="43"/>
    </row>
    <row r="357" spans="1:7" x14ac:dyDescent="0.3">
      <c r="A357" s="29">
        <v>29</v>
      </c>
      <c r="B357" s="54" t="s">
        <v>320</v>
      </c>
      <c r="C357" s="55"/>
      <c r="D357" s="56"/>
      <c r="E357" s="56"/>
      <c r="F357" s="57" t="s">
        <v>34</v>
      </c>
      <c r="G357" s="43"/>
    </row>
    <row r="358" spans="1:7" ht="28.8" x14ac:dyDescent="0.3">
      <c r="A358" s="29">
        <v>30</v>
      </c>
      <c r="B358" s="77" t="s">
        <v>321</v>
      </c>
      <c r="C358" s="55"/>
      <c r="D358" s="56"/>
      <c r="E358" s="56"/>
      <c r="F358" s="57" t="s">
        <v>34</v>
      </c>
      <c r="G358" s="43"/>
    </row>
    <row r="359" spans="1:7" ht="25.95" customHeight="1" x14ac:dyDescent="0.3">
      <c r="A359" s="29">
        <v>31</v>
      </c>
      <c r="B359" s="54" t="s">
        <v>322</v>
      </c>
      <c r="C359" s="55"/>
      <c r="D359" s="56"/>
      <c r="E359" s="56"/>
      <c r="F359" s="57" t="s">
        <v>34</v>
      </c>
      <c r="G359" s="43"/>
    </row>
    <row r="360" spans="1:7" ht="28.8" x14ac:dyDescent="0.3">
      <c r="A360" s="29">
        <v>32</v>
      </c>
      <c r="B360" s="54" t="s">
        <v>323</v>
      </c>
      <c r="C360" s="55"/>
      <c r="D360" s="56"/>
      <c r="E360" s="56"/>
      <c r="F360" s="57" t="s">
        <v>34</v>
      </c>
      <c r="G360" s="43"/>
    </row>
    <row r="361" spans="1:7" ht="28.8" x14ac:dyDescent="0.3">
      <c r="A361" s="29">
        <v>33</v>
      </c>
      <c r="B361" s="54" t="s">
        <v>324</v>
      </c>
      <c r="C361" s="55"/>
      <c r="D361" s="56"/>
      <c r="E361" s="56"/>
      <c r="F361" s="57" t="s">
        <v>34</v>
      </c>
      <c r="G361" s="43"/>
    </row>
    <row r="362" spans="1:7" ht="28.8" x14ac:dyDescent="0.3">
      <c r="A362" s="29">
        <v>34</v>
      </c>
      <c r="B362" s="54" t="s">
        <v>325</v>
      </c>
      <c r="C362" s="55" t="s">
        <v>38</v>
      </c>
      <c r="D362" s="56">
        <v>70</v>
      </c>
      <c r="E362" s="56"/>
      <c r="F362" s="57" t="s">
        <v>40</v>
      </c>
      <c r="G362" s="43"/>
    </row>
    <row r="363" spans="1:7" x14ac:dyDescent="0.3">
      <c r="A363" s="29">
        <v>35</v>
      </c>
      <c r="B363" s="54" t="s">
        <v>326</v>
      </c>
      <c r="C363" s="55"/>
      <c r="D363" s="56"/>
      <c r="E363" s="56"/>
      <c r="F363" s="57" t="s">
        <v>34</v>
      </c>
      <c r="G363" s="43"/>
    </row>
    <row r="364" spans="1:7" x14ac:dyDescent="0.3">
      <c r="A364" s="29">
        <v>36</v>
      </c>
      <c r="B364" s="54" t="s">
        <v>327</v>
      </c>
      <c r="C364" s="55"/>
      <c r="D364" s="56"/>
      <c r="E364" s="56"/>
      <c r="F364" s="57" t="s">
        <v>34</v>
      </c>
      <c r="G364" s="43"/>
    </row>
    <row r="365" spans="1:7" x14ac:dyDescent="0.3">
      <c r="A365" s="29">
        <v>37</v>
      </c>
      <c r="B365" s="54" t="s">
        <v>209</v>
      </c>
      <c r="C365" s="55"/>
      <c r="D365" s="56"/>
      <c r="E365" s="56"/>
      <c r="F365" s="57" t="s">
        <v>34</v>
      </c>
      <c r="G365" s="43"/>
    </row>
    <row r="366" spans="1:7" x14ac:dyDescent="0.3">
      <c r="A366" s="29">
        <v>38</v>
      </c>
      <c r="B366" s="54" t="s">
        <v>328</v>
      </c>
      <c r="C366" s="55"/>
      <c r="D366" s="56"/>
      <c r="E366" s="56"/>
      <c r="F366" s="57" t="s">
        <v>34</v>
      </c>
      <c r="G366" s="43"/>
    </row>
    <row r="367" spans="1:7" x14ac:dyDescent="0.3">
      <c r="A367" s="29">
        <v>39</v>
      </c>
      <c r="B367" s="54" t="s">
        <v>329</v>
      </c>
      <c r="C367" s="55"/>
      <c r="D367" s="56"/>
      <c r="E367" s="56"/>
      <c r="F367" s="57" t="s">
        <v>34</v>
      </c>
      <c r="G367" s="43"/>
    </row>
    <row r="368" spans="1:7" x14ac:dyDescent="0.3">
      <c r="A368" s="29">
        <v>40</v>
      </c>
      <c r="B368" s="54" t="s">
        <v>330</v>
      </c>
      <c r="C368" s="55"/>
      <c r="D368" s="56"/>
      <c r="E368" s="56"/>
      <c r="F368" s="57" t="s">
        <v>34</v>
      </c>
      <c r="G368" s="43"/>
    </row>
    <row r="369" spans="1:7" x14ac:dyDescent="0.3">
      <c r="A369" s="29">
        <v>41</v>
      </c>
      <c r="B369" s="109" t="s">
        <v>331</v>
      </c>
      <c r="C369" s="153"/>
      <c r="D369" s="154"/>
      <c r="E369" s="154"/>
      <c r="F369" s="155"/>
      <c r="G369" s="43"/>
    </row>
    <row r="370" spans="1:7" x14ac:dyDescent="0.3">
      <c r="A370" s="29">
        <v>42</v>
      </c>
      <c r="B370" s="54" t="s">
        <v>332</v>
      </c>
      <c r="C370" s="55"/>
      <c r="D370" s="56"/>
      <c r="E370" s="56"/>
      <c r="F370" s="57" t="s">
        <v>34</v>
      </c>
      <c r="G370" s="43"/>
    </row>
    <row r="371" spans="1:7" ht="28.2" customHeight="1" x14ac:dyDescent="0.3">
      <c r="A371" s="29">
        <v>43</v>
      </c>
      <c r="B371" s="54" t="s">
        <v>333</v>
      </c>
      <c r="C371" s="55"/>
      <c r="D371" s="56"/>
      <c r="E371" s="56"/>
      <c r="F371" s="57" t="s">
        <v>34</v>
      </c>
      <c r="G371" s="43"/>
    </row>
    <row r="372" spans="1:7" x14ac:dyDescent="0.3">
      <c r="A372" s="29">
        <v>44</v>
      </c>
      <c r="B372" s="54" t="s">
        <v>334</v>
      </c>
      <c r="C372" s="55"/>
      <c r="D372" s="56"/>
      <c r="E372" s="56"/>
      <c r="F372" s="57" t="s">
        <v>34</v>
      </c>
      <c r="G372" s="43"/>
    </row>
    <row r="373" spans="1:7" x14ac:dyDescent="0.3">
      <c r="A373" s="29">
        <v>45</v>
      </c>
      <c r="B373" s="54" t="s">
        <v>335</v>
      </c>
      <c r="C373" s="55"/>
      <c r="D373" s="56"/>
      <c r="E373" s="56"/>
      <c r="F373" s="57" t="s">
        <v>34</v>
      </c>
      <c r="G373" s="43"/>
    </row>
    <row r="374" spans="1:7" x14ac:dyDescent="0.3">
      <c r="A374" s="38">
        <v>46</v>
      </c>
      <c r="B374" s="54" t="s">
        <v>336</v>
      </c>
      <c r="C374" s="56"/>
      <c r="D374" s="56"/>
      <c r="E374" s="56"/>
      <c r="F374" s="57" t="s">
        <v>34</v>
      </c>
      <c r="G374" s="44"/>
    </row>
    <row r="375" spans="1:7" x14ac:dyDescent="0.3">
      <c r="A375" s="39"/>
    </row>
    <row r="376" spans="1:7" x14ac:dyDescent="0.3">
      <c r="A376" s="30"/>
      <c r="B376" s="2" t="s">
        <v>57</v>
      </c>
      <c r="C376" s="128">
        <v>2</v>
      </c>
    </row>
    <row r="377" spans="1:7" ht="15" customHeight="1" x14ac:dyDescent="0.3">
      <c r="B377" s="2" t="s">
        <v>58</v>
      </c>
      <c r="C377" s="6"/>
      <c r="D377" s="8"/>
      <c r="E377" s="8"/>
      <c r="F377" s="8"/>
    </row>
    <row r="378" spans="1:7" x14ac:dyDescent="0.3">
      <c r="B378" s="2" t="s">
        <v>59</v>
      </c>
      <c r="C378" s="126">
        <f>C376*C377</f>
        <v>0</v>
      </c>
    </row>
    <row r="379" spans="1:7" x14ac:dyDescent="0.3">
      <c r="B379" s="2" t="s">
        <v>60</v>
      </c>
      <c r="C379" s="6"/>
    </row>
    <row r="380" spans="1:7" x14ac:dyDescent="0.3">
      <c r="B380" s="3" t="s">
        <v>61</v>
      </c>
      <c r="C380" s="126">
        <f>SUM(C378:C379)</f>
        <v>0</v>
      </c>
    </row>
    <row r="381" spans="1:7" x14ac:dyDescent="0.3">
      <c r="B381" s="9"/>
    </row>
    <row r="382" spans="1:7" x14ac:dyDescent="0.3">
      <c r="B382" s="9"/>
    </row>
    <row r="384" spans="1:7" ht="30" customHeight="1" x14ac:dyDescent="0.3">
      <c r="B384" s="14" t="s">
        <v>337</v>
      </c>
      <c r="C384" s="53"/>
      <c r="D384" s="53"/>
      <c r="E384" s="53"/>
      <c r="F384" s="53"/>
      <c r="G384" s="15" t="s">
        <v>114</v>
      </c>
    </row>
    <row r="385" spans="1:7" x14ac:dyDescent="0.3">
      <c r="A385" s="133" t="s">
        <v>14</v>
      </c>
      <c r="B385" s="138" t="s">
        <v>15</v>
      </c>
      <c r="C385" s="136" t="s">
        <v>16</v>
      </c>
      <c r="D385" s="209" t="s">
        <v>17</v>
      </c>
      <c r="E385" s="210"/>
      <c r="F385" s="211"/>
      <c r="G385" s="140" t="s">
        <v>18</v>
      </c>
    </row>
    <row r="386" spans="1:7" ht="21.75" customHeight="1" x14ac:dyDescent="0.3">
      <c r="A386" s="134"/>
      <c r="B386" s="144"/>
      <c r="C386" s="143"/>
      <c r="D386" s="138" t="s">
        <v>19</v>
      </c>
      <c r="E386" s="138" t="s">
        <v>20</v>
      </c>
      <c r="F386" s="136" t="s">
        <v>21</v>
      </c>
      <c r="G386" s="141"/>
    </row>
    <row r="387" spans="1:7" ht="16.5" customHeight="1" x14ac:dyDescent="0.3">
      <c r="A387" s="135"/>
      <c r="B387" s="139"/>
      <c r="C387" s="137"/>
      <c r="D387" s="139"/>
      <c r="E387" s="139"/>
      <c r="F387" s="137"/>
      <c r="G387" s="142"/>
    </row>
    <row r="388" spans="1:7" ht="16.5" customHeight="1" x14ac:dyDescent="0.3">
      <c r="A388" s="29">
        <v>1</v>
      </c>
      <c r="B388" s="72" t="s">
        <v>338</v>
      </c>
      <c r="C388" s="55"/>
      <c r="D388" s="100"/>
      <c r="E388" s="100"/>
      <c r="F388" s="55" t="s">
        <v>34</v>
      </c>
      <c r="G388" s="42"/>
    </row>
    <row r="389" spans="1:7" ht="69" customHeight="1" x14ac:dyDescent="0.3">
      <c r="A389" s="29">
        <v>2</v>
      </c>
      <c r="B389" s="54" t="s">
        <v>290</v>
      </c>
      <c r="C389" s="55"/>
      <c r="D389" s="56"/>
      <c r="E389" s="56"/>
      <c r="F389" s="57" t="s">
        <v>34</v>
      </c>
      <c r="G389" s="42"/>
    </row>
    <row r="390" spans="1:7" ht="16.5" customHeight="1" x14ac:dyDescent="0.3">
      <c r="A390" s="29">
        <v>3</v>
      </c>
      <c r="B390" s="96" t="s">
        <v>291</v>
      </c>
      <c r="C390" s="55"/>
      <c r="D390" s="56"/>
      <c r="E390" s="56"/>
      <c r="F390" s="56" t="s">
        <v>34</v>
      </c>
      <c r="G390" s="42"/>
    </row>
    <row r="391" spans="1:7" ht="16.5" customHeight="1" x14ac:dyDescent="0.3">
      <c r="A391" s="29">
        <v>4</v>
      </c>
      <c r="B391" s="96" t="s">
        <v>292</v>
      </c>
      <c r="C391" s="55"/>
      <c r="D391" s="56"/>
      <c r="E391" s="56"/>
      <c r="F391" s="56" t="s">
        <v>34</v>
      </c>
      <c r="G391" s="42"/>
    </row>
    <row r="392" spans="1:7" ht="16.5" customHeight="1" x14ac:dyDescent="0.3">
      <c r="A392" s="29">
        <v>5</v>
      </c>
      <c r="B392" s="58" t="s">
        <v>293</v>
      </c>
      <c r="C392" s="55" t="s">
        <v>38</v>
      </c>
      <c r="D392" s="56" t="s">
        <v>339</v>
      </c>
      <c r="E392" s="56"/>
      <c r="F392" s="56"/>
      <c r="G392" s="42"/>
    </row>
    <row r="393" spans="1:7" ht="16.5" customHeight="1" x14ac:dyDescent="0.3">
      <c r="A393" s="29">
        <v>6</v>
      </c>
      <c r="B393" s="58" t="s">
        <v>295</v>
      </c>
      <c r="C393" s="55" t="s">
        <v>38</v>
      </c>
      <c r="D393" s="56">
        <v>125</v>
      </c>
      <c r="E393" s="56"/>
      <c r="F393" s="56"/>
      <c r="G393" s="42"/>
    </row>
    <row r="394" spans="1:7" ht="16.5" customHeight="1" x14ac:dyDescent="0.3">
      <c r="A394" s="29">
        <v>7</v>
      </c>
      <c r="B394" s="58" t="s">
        <v>340</v>
      </c>
      <c r="C394" s="55" t="s">
        <v>38</v>
      </c>
      <c r="D394" s="56">
        <v>60</v>
      </c>
      <c r="E394" s="56"/>
      <c r="F394" s="56"/>
      <c r="G394" s="42"/>
    </row>
    <row r="395" spans="1:7" ht="16.5" customHeight="1" x14ac:dyDescent="0.3">
      <c r="A395" s="29">
        <v>8</v>
      </c>
      <c r="B395" s="58" t="s">
        <v>341</v>
      </c>
      <c r="C395" s="55" t="s">
        <v>38</v>
      </c>
      <c r="D395" s="56">
        <v>200</v>
      </c>
      <c r="E395" s="56"/>
      <c r="F395" s="56"/>
      <c r="G395" s="42"/>
    </row>
    <row r="396" spans="1:7" ht="16.5" customHeight="1" x14ac:dyDescent="0.3">
      <c r="A396" s="29">
        <v>9</v>
      </c>
      <c r="B396" s="58" t="s">
        <v>298</v>
      </c>
      <c r="C396" s="55" t="s">
        <v>342</v>
      </c>
      <c r="D396" s="56">
        <v>1</v>
      </c>
      <c r="E396" s="56"/>
      <c r="F396" s="56"/>
      <c r="G396" s="42"/>
    </row>
    <row r="397" spans="1:7" ht="32.25" customHeight="1" x14ac:dyDescent="0.3">
      <c r="A397" s="29">
        <v>10</v>
      </c>
      <c r="B397" s="54" t="s">
        <v>299</v>
      </c>
      <c r="C397" s="55" t="s">
        <v>129</v>
      </c>
      <c r="D397" s="56" t="s">
        <v>300</v>
      </c>
      <c r="E397" s="56"/>
      <c r="F397" s="56"/>
      <c r="G397" s="42"/>
    </row>
    <row r="398" spans="1:7" ht="16.5" customHeight="1" x14ac:dyDescent="0.3">
      <c r="A398" s="29">
        <v>11</v>
      </c>
      <c r="B398" s="54" t="s">
        <v>301</v>
      </c>
      <c r="C398" s="55"/>
      <c r="D398" s="56"/>
      <c r="E398" s="56"/>
      <c r="F398" s="57" t="s">
        <v>34</v>
      </c>
      <c r="G398" s="42"/>
    </row>
    <row r="399" spans="1:7" ht="16.5" customHeight="1" x14ac:dyDescent="0.3">
      <c r="A399" s="29">
        <v>12</v>
      </c>
      <c r="B399" s="54" t="s">
        <v>302</v>
      </c>
      <c r="C399" s="55" t="s">
        <v>38</v>
      </c>
      <c r="D399" s="56">
        <v>15</v>
      </c>
      <c r="E399" s="56"/>
      <c r="F399" s="56"/>
      <c r="G399" s="42"/>
    </row>
    <row r="400" spans="1:7" ht="16.5" customHeight="1" x14ac:dyDescent="0.3">
      <c r="A400" s="29">
        <v>13</v>
      </c>
      <c r="B400" s="54" t="s">
        <v>303</v>
      </c>
      <c r="C400" s="55" t="s">
        <v>304</v>
      </c>
      <c r="D400" s="56">
        <v>10</v>
      </c>
      <c r="E400" s="56"/>
      <c r="F400" s="56"/>
      <c r="G400" s="42"/>
    </row>
    <row r="401" spans="1:7" ht="16.5" customHeight="1" x14ac:dyDescent="0.3">
      <c r="A401" s="29">
        <v>14</v>
      </c>
      <c r="B401" s="54" t="s">
        <v>305</v>
      </c>
      <c r="C401" s="55" t="s">
        <v>343</v>
      </c>
      <c r="D401" s="56">
        <v>1000</v>
      </c>
      <c r="E401" s="56"/>
      <c r="F401" s="56"/>
      <c r="G401" s="42"/>
    </row>
    <row r="402" spans="1:7" ht="16.5" customHeight="1" x14ac:dyDescent="0.3">
      <c r="A402" s="29">
        <v>15</v>
      </c>
      <c r="B402" s="54" t="s">
        <v>307</v>
      </c>
      <c r="C402" s="55" t="s">
        <v>38</v>
      </c>
      <c r="D402" s="56" t="s">
        <v>40</v>
      </c>
      <c r="E402" s="56">
        <v>8.0000000000000002E-3</v>
      </c>
      <c r="F402" s="56"/>
      <c r="G402" s="42"/>
    </row>
    <row r="403" spans="1:7" ht="16.5" customHeight="1" x14ac:dyDescent="0.3">
      <c r="A403" s="29">
        <v>16</v>
      </c>
      <c r="B403" s="60" t="s">
        <v>308</v>
      </c>
      <c r="C403" s="55"/>
      <c r="D403" s="56"/>
      <c r="E403" s="56"/>
      <c r="F403" s="57" t="s">
        <v>34</v>
      </c>
      <c r="G403" s="42"/>
    </row>
    <row r="404" spans="1:7" ht="16.5" customHeight="1" x14ac:dyDescent="0.3">
      <c r="A404" s="29">
        <v>17</v>
      </c>
      <c r="B404" s="54" t="s">
        <v>309</v>
      </c>
      <c r="C404" s="55"/>
      <c r="D404" s="56"/>
      <c r="E404" s="56"/>
      <c r="F404" s="56" t="s">
        <v>34</v>
      </c>
      <c r="G404" s="42"/>
    </row>
    <row r="405" spans="1:7" ht="16.5" customHeight="1" x14ac:dyDescent="0.3">
      <c r="A405" s="29">
        <v>18</v>
      </c>
      <c r="B405" s="54" t="s">
        <v>310</v>
      </c>
      <c r="C405" s="55" t="s">
        <v>38</v>
      </c>
      <c r="D405" s="56"/>
      <c r="E405" s="56">
        <v>900</v>
      </c>
      <c r="F405" s="56"/>
      <c r="G405" s="42"/>
    </row>
    <row r="406" spans="1:7" ht="16.5" customHeight="1" x14ac:dyDescent="0.3">
      <c r="A406" s="29">
        <v>19</v>
      </c>
      <c r="B406" s="54" t="s">
        <v>311</v>
      </c>
      <c r="C406" s="55" t="s">
        <v>38</v>
      </c>
      <c r="D406" s="56"/>
      <c r="E406" s="56">
        <v>750</v>
      </c>
      <c r="F406" s="56"/>
      <c r="G406" s="42"/>
    </row>
    <row r="407" spans="1:7" ht="16.5" customHeight="1" x14ac:dyDescent="0.3">
      <c r="A407" s="29">
        <v>20</v>
      </c>
      <c r="B407" s="54" t="s">
        <v>312</v>
      </c>
      <c r="C407" s="55" t="s">
        <v>38</v>
      </c>
      <c r="D407" s="56"/>
      <c r="E407" s="56">
        <v>600</v>
      </c>
      <c r="F407" s="56"/>
      <c r="G407" s="42"/>
    </row>
    <row r="408" spans="1:7" ht="16.5" customHeight="1" x14ac:dyDescent="0.3">
      <c r="A408" s="29">
        <v>21</v>
      </c>
      <c r="B408" s="54" t="s">
        <v>110</v>
      </c>
      <c r="C408" s="55" t="s">
        <v>68</v>
      </c>
      <c r="D408" s="56"/>
      <c r="E408" s="56">
        <v>170</v>
      </c>
      <c r="F408" s="101"/>
      <c r="G408" s="42"/>
    </row>
    <row r="409" spans="1:7" ht="16.5" customHeight="1" x14ac:dyDescent="0.3">
      <c r="A409" s="29">
        <v>22</v>
      </c>
      <c r="B409" s="108" t="s">
        <v>313</v>
      </c>
      <c r="C409" s="55"/>
      <c r="D409" s="56"/>
      <c r="E409" s="56"/>
      <c r="F409" s="57" t="s">
        <v>34</v>
      </c>
      <c r="G409" s="42"/>
    </row>
    <row r="410" spans="1:7" ht="16.5" customHeight="1" x14ac:dyDescent="0.3">
      <c r="A410" s="29">
        <v>23</v>
      </c>
      <c r="B410" s="58" t="s">
        <v>314</v>
      </c>
      <c r="C410" s="55"/>
      <c r="D410" s="56"/>
      <c r="E410" s="56"/>
      <c r="F410" s="57" t="s">
        <v>34</v>
      </c>
      <c r="G410" s="42"/>
    </row>
    <row r="411" spans="1:7" ht="16.5" customHeight="1" x14ac:dyDescent="0.3">
      <c r="A411" s="29">
        <v>24</v>
      </c>
      <c r="B411" s="54" t="s">
        <v>315</v>
      </c>
      <c r="C411" s="55" t="s">
        <v>32</v>
      </c>
      <c r="D411" s="107">
        <v>4</v>
      </c>
      <c r="E411" s="56"/>
      <c r="F411" s="56"/>
      <c r="G411" s="42"/>
    </row>
    <row r="412" spans="1:7" ht="16.5" customHeight="1" x14ac:dyDescent="0.3">
      <c r="A412" s="29">
        <v>25</v>
      </c>
      <c r="B412" s="54" t="s">
        <v>316</v>
      </c>
      <c r="C412" s="55" t="s">
        <v>32</v>
      </c>
      <c r="D412" s="107">
        <v>4</v>
      </c>
      <c r="E412" s="56"/>
      <c r="F412" s="56"/>
      <c r="G412" s="42"/>
    </row>
    <row r="413" spans="1:7" ht="34.200000000000003" customHeight="1" x14ac:dyDescent="0.3">
      <c r="A413" s="29">
        <v>26</v>
      </c>
      <c r="B413" s="54" t="s">
        <v>317</v>
      </c>
      <c r="C413" s="55"/>
      <c r="D413" s="56"/>
      <c r="E413" s="56"/>
      <c r="F413" s="57" t="s">
        <v>34</v>
      </c>
      <c r="G413" s="42"/>
    </row>
    <row r="414" spans="1:7" ht="27" customHeight="1" x14ac:dyDescent="0.3">
      <c r="A414" s="29">
        <v>27</v>
      </c>
      <c r="B414" s="54" t="s">
        <v>344</v>
      </c>
      <c r="C414" s="55"/>
      <c r="D414" s="56"/>
      <c r="E414" s="56"/>
      <c r="F414" s="57" t="s">
        <v>34</v>
      </c>
      <c r="G414" s="42"/>
    </row>
    <row r="415" spans="1:7" ht="16.5" customHeight="1" x14ac:dyDescent="0.3">
      <c r="A415" s="29">
        <v>28</v>
      </c>
      <c r="B415" s="109" t="s">
        <v>319</v>
      </c>
      <c r="C415" s="153"/>
      <c r="D415" s="154"/>
      <c r="E415" s="154"/>
      <c r="F415" s="155"/>
      <c r="G415" s="42"/>
    </row>
    <row r="416" spans="1:7" ht="23.4" customHeight="1" x14ac:dyDescent="0.3">
      <c r="A416" s="29">
        <v>29</v>
      </c>
      <c r="B416" s="54" t="s">
        <v>320</v>
      </c>
      <c r="C416" s="55"/>
      <c r="D416" s="56"/>
      <c r="E416" s="56"/>
      <c r="F416" s="57" t="s">
        <v>34</v>
      </c>
      <c r="G416" s="42"/>
    </row>
    <row r="417" spans="1:7" ht="28.2" customHeight="1" x14ac:dyDescent="0.3">
      <c r="A417" s="29">
        <v>30</v>
      </c>
      <c r="B417" s="77" t="s">
        <v>321</v>
      </c>
      <c r="C417" s="55"/>
      <c r="D417" s="56"/>
      <c r="E417" s="56"/>
      <c r="F417" s="57" t="s">
        <v>34</v>
      </c>
      <c r="G417" s="42"/>
    </row>
    <row r="418" spans="1:7" ht="28.2" customHeight="1" x14ac:dyDescent="0.3">
      <c r="A418" s="29">
        <v>31</v>
      </c>
      <c r="B418" s="54" t="s">
        <v>322</v>
      </c>
      <c r="C418" s="55"/>
      <c r="D418" s="56"/>
      <c r="E418" s="56"/>
      <c r="F418" s="57" t="s">
        <v>34</v>
      </c>
      <c r="G418" s="42"/>
    </row>
    <row r="419" spans="1:7" ht="28.2" customHeight="1" x14ac:dyDescent="0.3">
      <c r="A419" s="29">
        <v>32</v>
      </c>
      <c r="B419" s="54" t="s">
        <v>323</v>
      </c>
      <c r="C419" s="55"/>
      <c r="D419" s="56"/>
      <c r="E419" s="56"/>
      <c r="F419" s="57" t="s">
        <v>34</v>
      </c>
      <c r="G419" s="42"/>
    </row>
    <row r="420" spans="1:7" ht="28.2" customHeight="1" x14ac:dyDescent="0.3">
      <c r="A420" s="29">
        <v>33</v>
      </c>
      <c r="B420" s="54" t="s">
        <v>324</v>
      </c>
      <c r="C420" s="55"/>
      <c r="D420" s="56"/>
      <c r="E420" s="56"/>
      <c r="F420" s="57" t="s">
        <v>34</v>
      </c>
      <c r="G420" s="42"/>
    </row>
    <row r="421" spans="1:7" ht="28.2" customHeight="1" x14ac:dyDescent="0.3">
      <c r="A421" s="29">
        <v>34</v>
      </c>
      <c r="B421" s="54" t="s">
        <v>325</v>
      </c>
      <c r="C421" s="55" t="s">
        <v>38</v>
      </c>
      <c r="D421" s="56">
        <v>70</v>
      </c>
      <c r="E421" s="56"/>
      <c r="F421" s="57" t="s">
        <v>40</v>
      </c>
      <c r="G421" s="42"/>
    </row>
    <row r="422" spans="1:7" ht="16.5" customHeight="1" x14ac:dyDescent="0.3">
      <c r="A422" s="29">
        <v>35</v>
      </c>
      <c r="B422" s="54" t="s">
        <v>326</v>
      </c>
      <c r="C422" s="55"/>
      <c r="D422" s="56"/>
      <c r="E422" s="56"/>
      <c r="F422" s="57" t="s">
        <v>34</v>
      </c>
      <c r="G422" s="42"/>
    </row>
    <row r="423" spans="1:7" ht="16.5" customHeight="1" x14ac:dyDescent="0.3">
      <c r="A423" s="29">
        <v>36</v>
      </c>
      <c r="B423" s="54" t="s">
        <v>327</v>
      </c>
      <c r="C423" s="55"/>
      <c r="D423" s="56"/>
      <c r="E423" s="56"/>
      <c r="F423" s="57" t="s">
        <v>34</v>
      </c>
      <c r="G423" s="42"/>
    </row>
    <row r="424" spans="1:7" ht="16.5" customHeight="1" x14ac:dyDescent="0.3">
      <c r="A424" s="29">
        <v>37</v>
      </c>
      <c r="B424" s="54" t="s">
        <v>209</v>
      </c>
      <c r="C424" s="55"/>
      <c r="D424" s="56"/>
      <c r="E424" s="56"/>
      <c r="F424" s="57" t="s">
        <v>34</v>
      </c>
      <c r="G424" s="42"/>
    </row>
    <row r="425" spans="1:7" ht="16.5" customHeight="1" x14ac:dyDescent="0.3">
      <c r="A425" s="29">
        <v>38</v>
      </c>
      <c r="B425" s="54" t="s">
        <v>328</v>
      </c>
      <c r="C425" s="55"/>
      <c r="D425" s="56"/>
      <c r="E425" s="56"/>
      <c r="F425" s="57" t="s">
        <v>34</v>
      </c>
      <c r="G425" s="42"/>
    </row>
    <row r="426" spans="1:7" ht="16.5" customHeight="1" x14ac:dyDescent="0.3">
      <c r="A426" s="29">
        <v>39</v>
      </c>
      <c r="B426" s="54" t="s">
        <v>329</v>
      </c>
      <c r="C426" s="55"/>
      <c r="D426" s="56"/>
      <c r="E426" s="56"/>
      <c r="F426" s="57" t="s">
        <v>34</v>
      </c>
      <c r="G426" s="42"/>
    </row>
    <row r="427" spans="1:7" ht="16.5" customHeight="1" x14ac:dyDescent="0.3">
      <c r="A427" s="29">
        <v>40</v>
      </c>
      <c r="B427" s="54" t="s">
        <v>330</v>
      </c>
      <c r="C427" s="55"/>
      <c r="D427" s="56"/>
      <c r="E427" s="56"/>
      <c r="F427" s="57" t="s">
        <v>34</v>
      </c>
      <c r="G427" s="42"/>
    </row>
    <row r="428" spans="1:7" ht="16.5" customHeight="1" x14ac:dyDescent="0.3">
      <c r="A428" s="29">
        <v>41</v>
      </c>
      <c r="B428" s="109" t="s">
        <v>331</v>
      </c>
      <c r="C428" s="153"/>
      <c r="D428" s="154"/>
      <c r="E428" s="154"/>
      <c r="F428" s="155"/>
      <c r="G428" s="42"/>
    </row>
    <row r="429" spans="1:7" ht="16.5" customHeight="1" x14ac:dyDescent="0.3">
      <c r="A429" s="29">
        <v>42</v>
      </c>
      <c r="B429" s="54" t="s">
        <v>332</v>
      </c>
      <c r="C429" s="55"/>
      <c r="D429" s="56"/>
      <c r="E429" s="56"/>
      <c r="F429" s="57" t="s">
        <v>34</v>
      </c>
      <c r="G429" s="42"/>
    </row>
    <row r="430" spans="1:7" x14ac:dyDescent="0.3">
      <c r="A430" s="29">
        <v>43</v>
      </c>
      <c r="B430" s="54" t="s">
        <v>333</v>
      </c>
      <c r="C430" s="55"/>
      <c r="D430" s="56"/>
      <c r="E430" s="56"/>
      <c r="F430" s="57" t="s">
        <v>34</v>
      </c>
      <c r="G430" s="42"/>
    </row>
    <row r="431" spans="1:7" ht="16.5" customHeight="1" x14ac:dyDescent="0.3">
      <c r="A431" s="29">
        <v>44</v>
      </c>
      <c r="B431" s="54" t="s">
        <v>334</v>
      </c>
      <c r="C431" s="55"/>
      <c r="D431" s="56"/>
      <c r="E431" s="56"/>
      <c r="F431" s="57" t="s">
        <v>34</v>
      </c>
      <c r="G431" s="42"/>
    </row>
    <row r="432" spans="1:7" ht="16.5" customHeight="1" x14ac:dyDescent="0.3">
      <c r="A432" s="29">
        <v>45</v>
      </c>
      <c r="B432" s="54" t="s">
        <v>335</v>
      </c>
      <c r="C432" s="55"/>
      <c r="D432" s="56"/>
      <c r="E432" s="56"/>
      <c r="F432" s="57" t="s">
        <v>34</v>
      </c>
      <c r="G432" s="42"/>
    </row>
    <row r="433" spans="1:7" ht="16.5" customHeight="1" x14ac:dyDescent="0.3">
      <c r="A433" s="29">
        <v>46</v>
      </c>
      <c r="B433" s="54" t="s">
        <v>336</v>
      </c>
      <c r="C433" s="55"/>
      <c r="D433" s="56"/>
      <c r="E433" s="56"/>
      <c r="F433" s="57" t="s">
        <v>34</v>
      </c>
      <c r="G433" s="42"/>
    </row>
    <row r="435" spans="1:7" x14ac:dyDescent="0.3">
      <c r="A435" s="30"/>
      <c r="B435" s="2" t="s">
        <v>57</v>
      </c>
      <c r="C435" s="1">
        <v>1</v>
      </c>
    </row>
    <row r="436" spans="1:7" x14ac:dyDescent="0.3">
      <c r="B436" s="2" t="s">
        <v>58</v>
      </c>
      <c r="C436" s="6"/>
      <c r="D436" s="8"/>
      <c r="E436" s="8"/>
      <c r="F436" s="8"/>
    </row>
    <row r="437" spans="1:7" x14ac:dyDescent="0.3">
      <c r="B437" s="2" t="s">
        <v>59</v>
      </c>
      <c r="C437" s="126">
        <f>C435*C436</f>
        <v>0</v>
      </c>
    </row>
    <row r="438" spans="1:7" x14ac:dyDescent="0.3">
      <c r="B438" s="2" t="s">
        <v>60</v>
      </c>
      <c r="C438" s="6"/>
    </row>
    <row r="439" spans="1:7" x14ac:dyDescent="0.3">
      <c r="B439" s="3" t="s">
        <v>61</v>
      </c>
      <c r="C439" s="126">
        <f>SUM(C437:C438)</f>
        <v>0</v>
      </c>
    </row>
    <row r="440" spans="1:7" x14ac:dyDescent="0.3">
      <c r="B440" s="9"/>
    </row>
    <row r="441" spans="1:7" x14ac:dyDescent="0.3">
      <c r="B441" s="9"/>
    </row>
    <row r="443" spans="1:7" ht="30" customHeight="1" x14ac:dyDescent="0.3">
      <c r="B443" s="148" t="s">
        <v>345</v>
      </c>
      <c r="C443" s="148"/>
      <c r="D443" s="148"/>
      <c r="E443" s="148"/>
      <c r="F443" s="149"/>
      <c r="G443" s="15" t="s">
        <v>114</v>
      </c>
    </row>
    <row r="444" spans="1:7" x14ac:dyDescent="0.3">
      <c r="A444" s="133" t="s">
        <v>14</v>
      </c>
      <c r="B444" s="138" t="s">
        <v>15</v>
      </c>
      <c r="C444" s="136" t="s">
        <v>16</v>
      </c>
      <c r="D444" s="212" t="s">
        <v>17</v>
      </c>
      <c r="E444" s="213"/>
      <c r="F444" s="214"/>
      <c r="G444" s="140" t="s">
        <v>346</v>
      </c>
    </row>
    <row r="445" spans="1:7" ht="30" customHeight="1" x14ac:dyDescent="0.3">
      <c r="A445" s="134"/>
      <c r="B445" s="144"/>
      <c r="C445" s="143"/>
      <c r="D445" s="138" t="s">
        <v>19</v>
      </c>
      <c r="E445" s="138" t="s">
        <v>20</v>
      </c>
      <c r="F445" s="136" t="s">
        <v>21</v>
      </c>
      <c r="G445" s="141"/>
    </row>
    <row r="446" spans="1:7" ht="13.5" customHeight="1" x14ac:dyDescent="0.3">
      <c r="A446" s="135"/>
      <c r="B446" s="139"/>
      <c r="C446" s="137"/>
      <c r="D446" s="139"/>
      <c r="E446" s="139"/>
      <c r="F446" s="137"/>
      <c r="G446" s="142"/>
    </row>
    <row r="447" spans="1:7" ht="30.75" customHeight="1" x14ac:dyDescent="0.3">
      <c r="A447" s="29">
        <v>1</v>
      </c>
      <c r="B447" s="72" t="s">
        <v>347</v>
      </c>
      <c r="C447" s="55"/>
      <c r="D447" s="100"/>
      <c r="E447" s="100"/>
      <c r="F447" s="55" t="s">
        <v>34</v>
      </c>
      <c r="G447" s="42"/>
    </row>
    <row r="448" spans="1:7" ht="43.2" x14ac:dyDescent="0.3">
      <c r="A448" s="29">
        <v>2</v>
      </c>
      <c r="B448" s="54" t="s">
        <v>348</v>
      </c>
      <c r="C448" s="55"/>
      <c r="D448" s="56"/>
      <c r="E448" s="56"/>
      <c r="F448" s="56" t="s">
        <v>34</v>
      </c>
      <c r="G448" s="42"/>
    </row>
    <row r="449" spans="1:7" x14ac:dyDescent="0.3">
      <c r="A449" s="29">
        <v>3</v>
      </c>
      <c r="B449" s="96" t="s">
        <v>292</v>
      </c>
      <c r="C449" s="55"/>
      <c r="D449" s="56"/>
      <c r="E449" s="56"/>
      <c r="F449" s="56" t="s">
        <v>64</v>
      </c>
      <c r="G449" s="42"/>
    </row>
    <row r="450" spans="1:7" x14ac:dyDescent="0.3">
      <c r="A450" s="29">
        <v>4</v>
      </c>
      <c r="B450" s="96" t="s">
        <v>349</v>
      </c>
      <c r="C450" s="55" t="s">
        <v>38</v>
      </c>
      <c r="D450" s="56" t="s">
        <v>350</v>
      </c>
      <c r="E450" s="56"/>
      <c r="F450" s="56"/>
      <c r="G450" s="42"/>
    </row>
    <row r="451" spans="1:7" ht="13.5" customHeight="1" x14ac:dyDescent="0.3">
      <c r="A451" s="29">
        <v>5</v>
      </c>
      <c r="B451" s="96" t="s">
        <v>351</v>
      </c>
      <c r="C451" s="55" t="s">
        <v>38</v>
      </c>
      <c r="D451" s="56">
        <v>120</v>
      </c>
      <c r="E451" s="56"/>
      <c r="F451" s="56"/>
      <c r="G451" s="42"/>
    </row>
    <row r="452" spans="1:7" ht="13.5" customHeight="1" x14ac:dyDescent="0.3">
      <c r="A452" s="29">
        <v>6</v>
      </c>
      <c r="B452" s="58" t="s">
        <v>352</v>
      </c>
      <c r="C452" s="55" t="s">
        <v>38</v>
      </c>
      <c r="D452" s="56" t="s">
        <v>353</v>
      </c>
      <c r="E452" s="56"/>
      <c r="F452" s="56"/>
      <c r="G452" s="42"/>
    </row>
    <row r="453" spans="1:7" ht="13.5" customHeight="1" x14ac:dyDescent="0.3">
      <c r="A453" s="29">
        <v>7</v>
      </c>
      <c r="B453" s="58" t="s">
        <v>354</v>
      </c>
      <c r="C453" s="55"/>
      <c r="D453" s="56" t="s">
        <v>355</v>
      </c>
      <c r="E453" s="56"/>
      <c r="F453" s="56"/>
      <c r="G453" s="42"/>
    </row>
    <row r="454" spans="1:7" ht="13.5" customHeight="1" x14ac:dyDescent="0.3">
      <c r="A454" s="29">
        <v>8</v>
      </c>
      <c r="B454" s="58" t="s">
        <v>356</v>
      </c>
      <c r="C454" s="55"/>
      <c r="D454" s="56"/>
      <c r="E454" s="56"/>
      <c r="F454" s="56" t="s">
        <v>64</v>
      </c>
      <c r="G454" s="42"/>
    </row>
    <row r="455" spans="1:7" ht="13.5" customHeight="1" x14ac:dyDescent="0.3">
      <c r="A455" s="29">
        <v>9</v>
      </c>
      <c r="B455" s="58" t="s">
        <v>298</v>
      </c>
      <c r="C455" s="55" t="s">
        <v>342</v>
      </c>
      <c r="D455" s="56">
        <v>0.7</v>
      </c>
      <c r="E455" s="56"/>
      <c r="F455" s="56"/>
      <c r="G455" s="42"/>
    </row>
    <row r="456" spans="1:7" x14ac:dyDescent="0.3">
      <c r="A456" s="29">
        <v>10</v>
      </c>
      <c r="B456" s="58" t="s">
        <v>299</v>
      </c>
      <c r="C456" s="55" t="s">
        <v>129</v>
      </c>
      <c r="D456" s="56" t="s">
        <v>357</v>
      </c>
      <c r="E456" s="56"/>
      <c r="F456" s="56"/>
      <c r="G456" s="42"/>
    </row>
    <row r="457" spans="1:7" ht="13.5" customHeight="1" x14ac:dyDescent="0.3">
      <c r="A457" s="29">
        <v>11</v>
      </c>
      <c r="B457" s="54" t="s">
        <v>301</v>
      </c>
      <c r="C457" s="55"/>
      <c r="D457" s="56"/>
      <c r="E457" s="56"/>
      <c r="F457" s="57" t="s">
        <v>34</v>
      </c>
      <c r="G457" s="42"/>
    </row>
    <row r="458" spans="1:7" x14ac:dyDescent="0.3">
      <c r="A458" s="29">
        <v>12</v>
      </c>
      <c r="B458" s="54" t="s">
        <v>358</v>
      </c>
      <c r="C458" s="55" t="s">
        <v>129</v>
      </c>
      <c r="D458" s="56">
        <v>14000</v>
      </c>
      <c r="E458" s="56"/>
      <c r="F458" s="56"/>
      <c r="G458" s="42"/>
    </row>
    <row r="459" spans="1:7" ht="13.5" customHeight="1" x14ac:dyDescent="0.3">
      <c r="A459" s="29">
        <v>13</v>
      </c>
      <c r="B459" s="54" t="s">
        <v>359</v>
      </c>
      <c r="C459" s="55" t="s">
        <v>304</v>
      </c>
      <c r="D459" s="56">
        <v>3.7</v>
      </c>
      <c r="E459" s="56"/>
      <c r="F459" s="56"/>
      <c r="G459" s="42"/>
    </row>
    <row r="460" spans="1:7" ht="13.5" customHeight="1" x14ac:dyDescent="0.3">
      <c r="A460" s="29">
        <v>14</v>
      </c>
      <c r="B460" s="54" t="s">
        <v>360</v>
      </c>
      <c r="C460" s="55" t="s">
        <v>343</v>
      </c>
      <c r="D460" s="56" t="s">
        <v>361</v>
      </c>
      <c r="E460" s="56"/>
      <c r="F460" s="56"/>
      <c r="G460" s="42"/>
    </row>
    <row r="461" spans="1:7" ht="13.5" customHeight="1" x14ac:dyDescent="0.3">
      <c r="A461" s="29">
        <v>15</v>
      </c>
      <c r="B461" s="54" t="s">
        <v>362</v>
      </c>
      <c r="C461" s="55" t="s">
        <v>38</v>
      </c>
      <c r="D461" s="56" t="s">
        <v>40</v>
      </c>
      <c r="E461" s="56">
        <v>8.0000000000000002E-3</v>
      </c>
      <c r="F461" s="56"/>
      <c r="G461" s="42"/>
    </row>
    <row r="462" spans="1:7" ht="13.5" customHeight="1" x14ac:dyDescent="0.3">
      <c r="A462" s="29">
        <v>16</v>
      </c>
      <c r="B462" s="54" t="s">
        <v>363</v>
      </c>
      <c r="C462" s="55" t="s">
        <v>125</v>
      </c>
      <c r="D462" s="56">
        <v>2</v>
      </c>
      <c r="E462" s="56"/>
      <c r="F462" s="56"/>
      <c r="G462" s="42"/>
    </row>
    <row r="463" spans="1:7" ht="13.5" customHeight="1" x14ac:dyDescent="0.3">
      <c r="A463" s="29">
        <v>17</v>
      </c>
      <c r="B463" s="54" t="s">
        <v>364</v>
      </c>
      <c r="C463" s="55"/>
      <c r="D463" s="56"/>
      <c r="E463" s="56"/>
      <c r="F463" s="57" t="s">
        <v>34</v>
      </c>
      <c r="G463" s="42"/>
    </row>
    <row r="464" spans="1:7" ht="13.5" customHeight="1" x14ac:dyDescent="0.3">
      <c r="A464" s="29">
        <v>18</v>
      </c>
      <c r="B464" s="54" t="s">
        <v>308</v>
      </c>
      <c r="C464" s="55"/>
      <c r="D464" s="56"/>
      <c r="E464" s="56"/>
      <c r="F464" s="57" t="s">
        <v>34</v>
      </c>
      <c r="G464" s="42"/>
    </row>
    <row r="465" spans="1:7" x14ac:dyDescent="0.3">
      <c r="A465" s="29">
        <v>19</v>
      </c>
      <c r="B465" s="54" t="s">
        <v>365</v>
      </c>
      <c r="C465" s="55"/>
      <c r="D465" s="56"/>
      <c r="E465" s="56"/>
      <c r="F465" s="57" t="s">
        <v>34</v>
      </c>
      <c r="G465" s="42"/>
    </row>
    <row r="466" spans="1:7" ht="28.8" x14ac:dyDescent="0.3">
      <c r="A466" s="29">
        <v>20</v>
      </c>
      <c r="B466" s="54" t="s">
        <v>366</v>
      </c>
      <c r="C466" s="55" t="s">
        <v>32</v>
      </c>
      <c r="D466" s="56">
        <v>8</v>
      </c>
      <c r="E466" s="56"/>
      <c r="F466" s="56"/>
      <c r="G466" s="42"/>
    </row>
    <row r="467" spans="1:7" x14ac:dyDescent="0.3">
      <c r="A467" s="29">
        <v>21</v>
      </c>
      <c r="B467" s="54" t="s">
        <v>367</v>
      </c>
      <c r="C467" s="55"/>
      <c r="D467" s="56" t="s">
        <v>40</v>
      </c>
      <c r="E467" s="56"/>
      <c r="F467" s="56" t="s">
        <v>34</v>
      </c>
      <c r="G467" s="42"/>
    </row>
    <row r="468" spans="1:7" ht="28.8" x14ac:dyDescent="0.3">
      <c r="A468" s="29">
        <v>22</v>
      </c>
      <c r="B468" s="77" t="s">
        <v>368</v>
      </c>
      <c r="C468" s="55"/>
      <c r="D468" s="56"/>
      <c r="E468" s="56"/>
      <c r="F468" s="57" t="s">
        <v>34</v>
      </c>
      <c r="G468" s="42"/>
    </row>
    <row r="469" spans="1:7" ht="28.8" x14ac:dyDescent="0.3">
      <c r="A469" s="29">
        <v>23</v>
      </c>
      <c r="B469" s="54" t="s">
        <v>344</v>
      </c>
      <c r="C469" s="55"/>
      <c r="D469" s="56"/>
      <c r="E469" s="56"/>
      <c r="F469" s="57" t="s">
        <v>34</v>
      </c>
      <c r="G469" s="42"/>
    </row>
    <row r="470" spans="1:7" ht="13.5" customHeight="1" x14ac:dyDescent="0.3">
      <c r="A470" s="29">
        <v>24</v>
      </c>
      <c r="B470" s="54" t="s">
        <v>310</v>
      </c>
      <c r="C470" s="55" t="s">
        <v>38</v>
      </c>
      <c r="D470" s="56"/>
      <c r="E470" s="56">
        <v>980</v>
      </c>
      <c r="F470" s="56"/>
      <c r="G470" s="42"/>
    </row>
    <row r="471" spans="1:7" ht="13.5" customHeight="1" x14ac:dyDescent="0.3">
      <c r="A471" s="29">
        <v>25</v>
      </c>
      <c r="B471" s="54" t="s">
        <v>311</v>
      </c>
      <c r="C471" s="55" t="s">
        <v>198</v>
      </c>
      <c r="D471" s="56"/>
      <c r="E471" s="56">
        <v>1000</v>
      </c>
      <c r="F471" s="56"/>
      <c r="G471" s="42"/>
    </row>
    <row r="472" spans="1:7" ht="13.5" customHeight="1" x14ac:dyDescent="0.3">
      <c r="A472" s="29">
        <v>26</v>
      </c>
      <c r="B472" s="54" t="s">
        <v>312</v>
      </c>
      <c r="C472" s="55" t="s">
        <v>38</v>
      </c>
      <c r="D472" s="56"/>
      <c r="E472" s="56">
        <v>1000</v>
      </c>
      <c r="F472" s="56"/>
      <c r="G472" s="42"/>
    </row>
    <row r="473" spans="1:7" ht="13.5" customHeight="1" x14ac:dyDescent="0.3">
      <c r="A473" s="29">
        <v>27</v>
      </c>
      <c r="B473" s="54" t="s">
        <v>110</v>
      </c>
      <c r="C473" s="55" t="s">
        <v>68</v>
      </c>
      <c r="D473" s="56"/>
      <c r="E473" s="56">
        <v>230</v>
      </c>
      <c r="F473" s="56"/>
      <c r="G473" s="42"/>
    </row>
    <row r="474" spans="1:7" ht="13.5" customHeight="1" x14ac:dyDescent="0.3">
      <c r="A474" s="29">
        <v>28</v>
      </c>
      <c r="B474" s="109" t="s">
        <v>319</v>
      </c>
      <c r="C474" s="153"/>
      <c r="D474" s="154"/>
      <c r="E474" s="154"/>
      <c r="F474" s="155"/>
      <c r="G474" s="42"/>
    </row>
    <row r="475" spans="1:7" x14ac:dyDescent="0.3">
      <c r="A475" s="29">
        <v>29</v>
      </c>
      <c r="B475" s="54" t="s">
        <v>320</v>
      </c>
      <c r="C475" s="55"/>
      <c r="D475" s="56"/>
      <c r="E475" s="56"/>
      <c r="F475" s="57" t="s">
        <v>34</v>
      </c>
      <c r="G475" s="42"/>
    </row>
    <row r="476" spans="1:7" ht="27.75" customHeight="1" x14ac:dyDescent="0.3">
      <c r="A476" s="29">
        <v>30</v>
      </c>
      <c r="B476" s="77" t="s">
        <v>321</v>
      </c>
      <c r="C476" s="55"/>
      <c r="D476" s="56"/>
      <c r="E476" s="56"/>
      <c r="F476" s="57" t="s">
        <v>34</v>
      </c>
      <c r="G476" s="42"/>
    </row>
    <row r="477" spans="1:7" ht="28.8" x14ac:dyDescent="0.3">
      <c r="A477" s="29">
        <v>31</v>
      </c>
      <c r="B477" s="54" t="s">
        <v>369</v>
      </c>
      <c r="C477" s="55"/>
      <c r="D477" s="56"/>
      <c r="E477" s="56"/>
      <c r="F477" s="57" t="s">
        <v>34</v>
      </c>
      <c r="G477" s="42"/>
    </row>
    <row r="478" spans="1:7" ht="28.8" x14ac:dyDescent="0.3">
      <c r="A478" s="29">
        <v>32</v>
      </c>
      <c r="B478" s="54" t="s">
        <v>323</v>
      </c>
      <c r="C478" s="55"/>
      <c r="D478" s="56"/>
      <c r="E478" s="56"/>
      <c r="F478" s="57" t="s">
        <v>34</v>
      </c>
      <c r="G478" s="42"/>
    </row>
    <row r="479" spans="1:7" ht="26.25" customHeight="1" x14ac:dyDescent="0.3">
      <c r="A479" s="29">
        <v>33</v>
      </c>
      <c r="B479" s="54" t="s">
        <v>324</v>
      </c>
      <c r="C479" s="55"/>
      <c r="D479" s="56"/>
      <c r="E479" s="56"/>
      <c r="F479" s="57" t="s">
        <v>34</v>
      </c>
      <c r="G479" s="42"/>
    </row>
    <row r="480" spans="1:7" ht="30" customHeight="1" x14ac:dyDescent="0.3">
      <c r="A480" s="29">
        <v>34</v>
      </c>
      <c r="B480" s="54" t="s">
        <v>370</v>
      </c>
      <c r="C480" s="55"/>
      <c r="D480" s="56"/>
      <c r="E480" s="56"/>
      <c r="F480" s="57" t="s">
        <v>34</v>
      </c>
      <c r="G480" s="42"/>
    </row>
    <row r="481" spans="1:7" ht="13.5" customHeight="1" x14ac:dyDescent="0.3">
      <c r="A481" s="29">
        <v>35</v>
      </c>
      <c r="B481" s="54" t="s">
        <v>327</v>
      </c>
      <c r="C481" s="55"/>
      <c r="D481" s="56"/>
      <c r="E481" s="56"/>
      <c r="F481" s="57" t="s">
        <v>34</v>
      </c>
      <c r="G481" s="42"/>
    </row>
    <row r="482" spans="1:7" ht="16.5" customHeight="1" x14ac:dyDescent="0.3">
      <c r="A482" s="29">
        <v>36</v>
      </c>
      <c r="B482" s="54" t="s">
        <v>209</v>
      </c>
      <c r="C482" s="68"/>
      <c r="D482" s="56"/>
      <c r="E482" s="56"/>
      <c r="F482" s="57" t="s">
        <v>34</v>
      </c>
      <c r="G482" s="18"/>
    </row>
    <row r="483" spans="1:7" ht="16.5" customHeight="1" x14ac:dyDescent="0.3">
      <c r="A483" s="29">
        <v>37</v>
      </c>
      <c r="B483" s="54" t="s">
        <v>371</v>
      </c>
      <c r="C483" s="68"/>
      <c r="D483" s="56"/>
      <c r="E483" s="56"/>
      <c r="F483" s="56" t="s">
        <v>34</v>
      </c>
      <c r="G483" s="10"/>
    </row>
    <row r="484" spans="1:7" x14ac:dyDescent="0.3">
      <c r="A484" s="29">
        <v>38</v>
      </c>
      <c r="B484" s="109" t="s">
        <v>331</v>
      </c>
      <c r="C484" s="153"/>
      <c r="D484" s="154"/>
      <c r="E484" s="154"/>
      <c r="F484" s="155"/>
      <c r="G484" s="6"/>
    </row>
    <row r="485" spans="1:7" ht="16.5" customHeight="1" x14ac:dyDescent="0.3">
      <c r="A485" s="29">
        <v>39</v>
      </c>
      <c r="B485" s="54" t="s">
        <v>332</v>
      </c>
      <c r="C485" s="68"/>
      <c r="D485" s="56"/>
      <c r="E485" s="56"/>
      <c r="F485" s="57" t="s">
        <v>34</v>
      </c>
      <c r="G485" s="6"/>
    </row>
    <row r="486" spans="1:7" ht="28.95" customHeight="1" x14ac:dyDescent="0.3">
      <c r="A486" s="29">
        <v>40</v>
      </c>
      <c r="B486" s="54" t="s">
        <v>333</v>
      </c>
      <c r="C486" s="68"/>
      <c r="D486" s="56"/>
      <c r="E486" s="56"/>
      <c r="F486" s="57" t="s">
        <v>34</v>
      </c>
      <c r="G486" s="6"/>
    </row>
    <row r="487" spans="1:7" ht="16.5" customHeight="1" x14ac:dyDescent="0.3">
      <c r="A487" s="29">
        <v>41</v>
      </c>
      <c r="B487" s="54" t="s">
        <v>372</v>
      </c>
      <c r="C487" s="68"/>
      <c r="D487" s="56"/>
      <c r="E487" s="56"/>
      <c r="F487" s="57" t="s">
        <v>34</v>
      </c>
      <c r="G487" s="6"/>
    </row>
    <row r="488" spans="1:7" ht="16.5" customHeight="1" x14ac:dyDescent="0.3">
      <c r="A488" s="29">
        <v>42</v>
      </c>
      <c r="B488" s="54" t="s">
        <v>336</v>
      </c>
      <c r="C488" s="68"/>
      <c r="D488" s="56"/>
      <c r="E488" s="56"/>
      <c r="F488" s="57" t="s">
        <v>34</v>
      </c>
      <c r="G488" s="6"/>
    </row>
    <row r="490" spans="1:7" ht="17.25" customHeight="1" x14ac:dyDescent="0.3">
      <c r="A490" s="30"/>
      <c r="B490" s="2" t="s">
        <v>57</v>
      </c>
      <c r="C490" s="128">
        <v>2</v>
      </c>
    </row>
    <row r="491" spans="1:7" x14ac:dyDescent="0.3">
      <c r="B491" s="2" t="s">
        <v>58</v>
      </c>
      <c r="C491" s="6"/>
      <c r="D491" s="51"/>
      <c r="E491" s="8"/>
      <c r="F491" s="8"/>
    </row>
    <row r="492" spans="1:7" x14ac:dyDescent="0.3">
      <c r="B492" s="2" t="s">
        <v>59</v>
      </c>
      <c r="C492" s="126">
        <f>C490*C491</f>
        <v>0</v>
      </c>
    </row>
    <row r="493" spans="1:7" x14ac:dyDescent="0.3">
      <c r="B493" s="2" t="s">
        <v>60</v>
      </c>
      <c r="C493" s="6"/>
    </row>
    <row r="494" spans="1:7" x14ac:dyDescent="0.3">
      <c r="B494" s="3" t="s">
        <v>61</v>
      </c>
      <c r="C494" s="126">
        <f>SUM(C492:C493)</f>
        <v>0</v>
      </c>
    </row>
    <row r="495" spans="1:7" x14ac:dyDescent="0.3">
      <c r="B495" s="9"/>
    </row>
    <row r="496" spans="1:7" x14ac:dyDescent="0.3">
      <c r="B496" s="9"/>
    </row>
    <row r="498" spans="1:7" ht="31.5" customHeight="1" x14ac:dyDescent="0.3">
      <c r="B498" s="148" t="s">
        <v>373</v>
      </c>
      <c r="C498" s="148"/>
      <c r="D498" s="148"/>
      <c r="E498" s="148"/>
      <c r="F498" s="149"/>
      <c r="G498" s="15" t="s">
        <v>114</v>
      </c>
    </row>
    <row r="499" spans="1:7" x14ac:dyDescent="0.3">
      <c r="A499" s="133" t="s">
        <v>14</v>
      </c>
      <c r="B499" s="138" t="s">
        <v>15</v>
      </c>
      <c r="C499" s="136" t="s">
        <v>16</v>
      </c>
      <c r="D499" s="212" t="s">
        <v>17</v>
      </c>
      <c r="E499" s="213"/>
      <c r="F499" s="214"/>
      <c r="G499" s="140" t="s">
        <v>18</v>
      </c>
    </row>
    <row r="500" spans="1:7" ht="27.75" customHeight="1" x14ac:dyDescent="0.3">
      <c r="A500" s="134"/>
      <c r="B500" s="144"/>
      <c r="C500" s="143"/>
      <c r="D500" s="138" t="s">
        <v>19</v>
      </c>
      <c r="E500" s="138" t="s">
        <v>20</v>
      </c>
      <c r="F500" s="136" t="s">
        <v>21</v>
      </c>
      <c r="G500" s="141"/>
    </row>
    <row r="501" spans="1:7" ht="16.5" customHeight="1" x14ac:dyDescent="0.3">
      <c r="A501" s="135"/>
      <c r="B501" s="139"/>
      <c r="C501" s="137"/>
      <c r="D501" s="139"/>
      <c r="E501" s="139"/>
      <c r="F501" s="137"/>
      <c r="G501" s="142"/>
    </row>
    <row r="502" spans="1:7" x14ac:dyDescent="0.3">
      <c r="A502" s="29">
        <v>1</v>
      </c>
      <c r="B502" s="72" t="s">
        <v>347</v>
      </c>
      <c r="C502" s="55"/>
      <c r="D502" s="100"/>
      <c r="E502" s="100"/>
      <c r="F502" s="55" t="s">
        <v>34</v>
      </c>
      <c r="G502" s="42"/>
    </row>
    <row r="503" spans="1:7" ht="42.75" customHeight="1" x14ac:dyDescent="0.3">
      <c r="A503" s="29">
        <v>2</v>
      </c>
      <c r="B503" s="54" t="s">
        <v>374</v>
      </c>
      <c r="C503" s="55"/>
      <c r="D503" s="56"/>
      <c r="E503" s="56"/>
      <c r="F503" s="56" t="s">
        <v>34</v>
      </c>
      <c r="G503" s="42"/>
    </row>
    <row r="504" spans="1:7" x14ac:dyDescent="0.3">
      <c r="A504" s="29">
        <v>3</v>
      </c>
      <c r="B504" s="96" t="s">
        <v>375</v>
      </c>
      <c r="C504" s="55"/>
      <c r="D504" s="56"/>
      <c r="E504" s="56"/>
      <c r="F504" s="56" t="s">
        <v>376</v>
      </c>
      <c r="G504" s="42"/>
    </row>
    <row r="505" spans="1:7" x14ac:dyDescent="0.3">
      <c r="A505" s="29">
        <v>4</v>
      </c>
      <c r="B505" s="96" t="s">
        <v>349</v>
      </c>
      <c r="C505" s="55" t="s">
        <v>38</v>
      </c>
      <c r="D505" s="56" t="s">
        <v>350</v>
      </c>
      <c r="E505" s="56"/>
      <c r="F505" s="56"/>
      <c r="G505" s="42"/>
    </row>
    <row r="506" spans="1:7" x14ac:dyDescent="0.3">
      <c r="A506" s="29">
        <v>5</v>
      </c>
      <c r="B506" s="96" t="s">
        <v>351</v>
      </c>
      <c r="C506" s="55" t="s">
        <v>38</v>
      </c>
      <c r="D506" s="56">
        <v>120</v>
      </c>
      <c r="E506" s="56"/>
      <c r="F506" s="56"/>
      <c r="G506" s="42"/>
    </row>
    <row r="507" spans="1:7" ht="16.5" customHeight="1" x14ac:dyDescent="0.3">
      <c r="A507" s="29">
        <v>6</v>
      </c>
      <c r="B507" s="58" t="s">
        <v>352</v>
      </c>
      <c r="C507" s="55" t="s">
        <v>38</v>
      </c>
      <c r="D507" s="56" t="s">
        <v>353</v>
      </c>
      <c r="E507" s="56"/>
      <c r="F507" s="56"/>
      <c r="G507" s="42"/>
    </row>
    <row r="508" spans="1:7" ht="16.5" customHeight="1" x14ac:dyDescent="0.3">
      <c r="A508" s="29">
        <v>7</v>
      </c>
      <c r="B508" s="58" t="s">
        <v>354</v>
      </c>
      <c r="C508" s="55"/>
      <c r="D508" s="56" t="s">
        <v>355</v>
      </c>
      <c r="E508" s="56"/>
      <c r="F508" s="56"/>
      <c r="G508" s="42"/>
    </row>
    <row r="509" spans="1:7" ht="16.5" customHeight="1" x14ac:dyDescent="0.3">
      <c r="A509" s="29">
        <v>8</v>
      </c>
      <c r="B509" s="58" t="s">
        <v>356</v>
      </c>
      <c r="C509" s="55"/>
      <c r="D509" s="56"/>
      <c r="E509" s="56"/>
      <c r="F509" s="56" t="s">
        <v>64</v>
      </c>
      <c r="G509" s="42"/>
    </row>
    <row r="510" spans="1:7" ht="16.5" customHeight="1" x14ac:dyDescent="0.3">
      <c r="A510" s="29">
        <v>9</v>
      </c>
      <c r="B510" s="58" t="s">
        <v>298</v>
      </c>
      <c r="C510" s="55" t="s">
        <v>131</v>
      </c>
      <c r="D510" s="56">
        <v>0.7</v>
      </c>
      <c r="E510" s="56"/>
      <c r="F510" s="56"/>
      <c r="G510" s="42"/>
    </row>
    <row r="511" spans="1:7" x14ac:dyDescent="0.3">
      <c r="A511" s="29">
        <v>10</v>
      </c>
      <c r="B511" s="58" t="s">
        <v>299</v>
      </c>
      <c r="C511" s="55" t="s">
        <v>129</v>
      </c>
      <c r="D511" s="56" t="s">
        <v>357</v>
      </c>
      <c r="E511" s="56"/>
      <c r="F511" s="56"/>
      <c r="G511" s="42"/>
    </row>
    <row r="512" spans="1:7" ht="16.5" customHeight="1" x14ac:dyDescent="0.3">
      <c r="A512" s="29">
        <v>11</v>
      </c>
      <c r="B512" s="54" t="s">
        <v>301</v>
      </c>
      <c r="C512" s="55"/>
      <c r="D512" s="56"/>
      <c r="E512" s="56"/>
      <c r="F512" s="57" t="s">
        <v>34</v>
      </c>
      <c r="G512" s="42"/>
    </row>
    <row r="513" spans="1:7" ht="16.5" customHeight="1" x14ac:dyDescent="0.3">
      <c r="A513" s="29">
        <v>12</v>
      </c>
      <c r="B513" s="54" t="s">
        <v>358</v>
      </c>
      <c r="C513" s="55" t="s">
        <v>129</v>
      </c>
      <c r="D513" s="56">
        <v>14000</v>
      </c>
      <c r="E513" s="56"/>
      <c r="F513" s="56"/>
      <c r="G513" s="42"/>
    </row>
    <row r="514" spans="1:7" ht="16.5" customHeight="1" x14ac:dyDescent="0.3">
      <c r="A514" s="29">
        <v>13</v>
      </c>
      <c r="B514" s="54" t="s">
        <v>377</v>
      </c>
      <c r="C514" s="55" t="s">
        <v>304</v>
      </c>
      <c r="D514" s="56">
        <v>3.7</v>
      </c>
      <c r="E514" s="56"/>
      <c r="F514" s="56"/>
      <c r="G514" s="42"/>
    </row>
    <row r="515" spans="1:7" ht="16.5" customHeight="1" x14ac:dyDescent="0.3">
      <c r="A515" s="29">
        <v>14</v>
      </c>
      <c r="B515" s="54" t="s">
        <v>360</v>
      </c>
      <c r="C515" s="55" t="s">
        <v>343</v>
      </c>
      <c r="D515" s="56" t="s">
        <v>361</v>
      </c>
      <c r="E515" s="56"/>
      <c r="F515" s="56"/>
      <c r="G515" s="42"/>
    </row>
    <row r="516" spans="1:7" ht="16.5" customHeight="1" x14ac:dyDescent="0.3">
      <c r="A516" s="29">
        <v>15</v>
      </c>
      <c r="B516" s="54" t="s">
        <v>362</v>
      </c>
      <c r="C516" s="55" t="s">
        <v>38</v>
      </c>
      <c r="D516" s="56" t="s">
        <v>40</v>
      </c>
      <c r="E516" s="56">
        <v>8.0000000000000002E-3</v>
      </c>
      <c r="F516" s="56"/>
      <c r="G516" s="42"/>
    </row>
    <row r="517" spans="1:7" ht="16.5" customHeight="1" x14ac:dyDescent="0.3">
      <c r="A517" s="29">
        <v>16</v>
      </c>
      <c r="B517" s="54" t="s">
        <v>363</v>
      </c>
      <c r="C517" s="55" t="s">
        <v>125</v>
      </c>
      <c r="D517" s="56">
        <v>2</v>
      </c>
      <c r="E517" s="56"/>
      <c r="F517" s="56"/>
      <c r="G517" s="42"/>
    </row>
    <row r="518" spans="1:7" ht="16.5" customHeight="1" x14ac:dyDescent="0.3">
      <c r="A518" s="29">
        <v>17</v>
      </c>
      <c r="B518" s="54" t="s">
        <v>364</v>
      </c>
      <c r="C518" s="55"/>
      <c r="D518" s="56"/>
      <c r="E518" s="56"/>
      <c r="F518" s="57" t="s">
        <v>34</v>
      </c>
      <c r="G518" s="42"/>
    </row>
    <row r="519" spans="1:7" ht="16.5" customHeight="1" x14ac:dyDescent="0.3">
      <c r="A519" s="29">
        <v>18</v>
      </c>
      <c r="B519" s="54" t="s">
        <v>308</v>
      </c>
      <c r="C519" s="55"/>
      <c r="D519" s="56"/>
      <c r="E519" s="56"/>
      <c r="F519" s="57" t="s">
        <v>34</v>
      </c>
      <c r="G519" s="42"/>
    </row>
    <row r="520" spans="1:7" x14ac:dyDescent="0.3">
      <c r="A520" s="29">
        <v>19</v>
      </c>
      <c r="B520" s="54" t="s">
        <v>365</v>
      </c>
      <c r="C520" s="55"/>
      <c r="D520" s="56"/>
      <c r="E520" s="56"/>
      <c r="F520" s="57" t="s">
        <v>34</v>
      </c>
      <c r="G520" s="42"/>
    </row>
    <row r="521" spans="1:7" ht="30" customHeight="1" x14ac:dyDescent="0.3">
      <c r="A521" s="29">
        <v>20</v>
      </c>
      <c r="B521" s="54" t="s">
        <v>378</v>
      </c>
      <c r="C521" s="55"/>
      <c r="D521" s="56">
        <v>8</v>
      </c>
      <c r="E521" s="56"/>
      <c r="F521" s="56"/>
      <c r="G521" s="42"/>
    </row>
    <row r="522" spans="1:7" x14ac:dyDescent="0.3">
      <c r="A522" s="29">
        <v>21</v>
      </c>
      <c r="B522" s="54" t="s">
        <v>367</v>
      </c>
      <c r="C522" s="55"/>
      <c r="D522" s="56" t="s">
        <v>40</v>
      </c>
      <c r="E522" s="56"/>
      <c r="F522" s="56" t="s">
        <v>64</v>
      </c>
      <c r="G522" s="42"/>
    </row>
    <row r="523" spans="1:7" ht="30" customHeight="1" x14ac:dyDescent="0.3">
      <c r="A523" s="29">
        <v>22</v>
      </c>
      <c r="B523" s="77" t="s">
        <v>379</v>
      </c>
      <c r="C523" s="55"/>
      <c r="D523" s="56"/>
      <c r="E523" s="56"/>
      <c r="F523" s="57" t="s">
        <v>34</v>
      </c>
      <c r="G523" s="42"/>
    </row>
    <row r="524" spans="1:7" ht="30" customHeight="1" x14ac:dyDescent="0.3">
      <c r="A524" s="29">
        <v>23</v>
      </c>
      <c r="B524" s="54" t="s">
        <v>318</v>
      </c>
      <c r="C524" s="55"/>
      <c r="D524" s="56"/>
      <c r="E524" s="56"/>
      <c r="F524" s="57" t="s">
        <v>34</v>
      </c>
      <c r="G524" s="42"/>
    </row>
    <row r="525" spans="1:7" x14ac:dyDescent="0.3">
      <c r="A525" s="29">
        <v>24</v>
      </c>
      <c r="B525" s="54" t="s">
        <v>310</v>
      </c>
      <c r="C525" s="55" t="s">
        <v>38</v>
      </c>
      <c r="D525" s="56"/>
      <c r="E525" s="56">
        <v>980</v>
      </c>
      <c r="F525" s="56"/>
      <c r="G525" s="42"/>
    </row>
    <row r="526" spans="1:7" x14ac:dyDescent="0.3">
      <c r="A526" s="29">
        <v>25</v>
      </c>
      <c r="B526" s="54" t="s">
        <v>311</v>
      </c>
      <c r="C526" s="55" t="s">
        <v>38</v>
      </c>
      <c r="D526" s="56"/>
      <c r="E526" s="56">
        <v>1000</v>
      </c>
      <c r="F526" s="56"/>
      <c r="G526" s="42"/>
    </row>
    <row r="527" spans="1:7" x14ac:dyDescent="0.3">
      <c r="A527" s="29">
        <v>26</v>
      </c>
      <c r="B527" s="54" t="s">
        <v>312</v>
      </c>
      <c r="C527" s="55" t="s">
        <v>38</v>
      </c>
      <c r="D527" s="56"/>
      <c r="E527" s="56">
        <v>1000</v>
      </c>
      <c r="F527" s="56"/>
      <c r="G527" s="42"/>
    </row>
    <row r="528" spans="1:7" ht="16.5" customHeight="1" x14ac:dyDescent="0.3">
      <c r="A528" s="29">
        <v>27</v>
      </c>
      <c r="B528" s="54" t="s">
        <v>110</v>
      </c>
      <c r="C528" s="55" t="s">
        <v>68</v>
      </c>
      <c r="D528" s="56"/>
      <c r="E528" s="56">
        <v>230</v>
      </c>
      <c r="F528" s="56"/>
      <c r="G528" s="42"/>
    </row>
    <row r="529" spans="1:7" ht="16.5" customHeight="1" x14ac:dyDescent="0.3">
      <c r="A529" s="29">
        <v>28</v>
      </c>
      <c r="B529" s="54" t="s">
        <v>329</v>
      </c>
      <c r="C529" s="55"/>
      <c r="D529" s="56"/>
      <c r="E529" s="56"/>
      <c r="F529" s="57" t="s">
        <v>34</v>
      </c>
      <c r="G529" s="42"/>
    </row>
    <row r="530" spans="1:7" ht="16.5" customHeight="1" x14ac:dyDescent="0.3">
      <c r="A530" s="29">
        <v>29</v>
      </c>
      <c r="B530" s="54" t="s">
        <v>330</v>
      </c>
      <c r="C530" s="55"/>
      <c r="D530" s="56"/>
      <c r="E530" s="56"/>
      <c r="F530" s="57" t="s">
        <v>34</v>
      </c>
      <c r="G530" s="42"/>
    </row>
    <row r="531" spans="1:7" ht="16.5" customHeight="1" x14ac:dyDescent="0.3">
      <c r="A531" s="29">
        <v>30</v>
      </c>
      <c r="B531" s="109" t="s">
        <v>319</v>
      </c>
      <c r="C531" s="153"/>
      <c r="D531" s="154"/>
      <c r="E531" s="154"/>
      <c r="F531" s="155"/>
      <c r="G531" s="42"/>
    </row>
    <row r="532" spans="1:7" x14ac:dyDescent="0.3">
      <c r="A532" s="29">
        <v>31</v>
      </c>
      <c r="B532" s="54" t="s">
        <v>320</v>
      </c>
      <c r="C532" s="55"/>
      <c r="D532" s="56"/>
      <c r="E532" s="56"/>
      <c r="F532" s="57" t="s">
        <v>34</v>
      </c>
      <c r="G532" s="42"/>
    </row>
    <row r="533" spans="1:7" ht="28.95" customHeight="1" x14ac:dyDescent="0.3">
      <c r="A533" s="29">
        <v>32</v>
      </c>
      <c r="B533" s="77" t="s">
        <v>321</v>
      </c>
      <c r="C533" s="55"/>
      <c r="D533" s="56"/>
      <c r="E533" s="56"/>
      <c r="F533" s="57" t="s">
        <v>34</v>
      </c>
      <c r="G533" s="42"/>
    </row>
    <row r="534" spans="1:7" ht="28.95" customHeight="1" x14ac:dyDescent="0.3">
      <c r="A534" s="29">
        <v>33</v>
      </c>
      <c r="B534" s="54" t="s">
        <v>369</v>
      </c>
      <c r="C534" s="55"/>
      <c r="D534" s="56"/>
      <c r="E534" s="56"/>
      <c r="F534" s="57" t="s">
        <v>34</v>
      </c>
      <c r="G534" s="42"/>
    </row>
    <row r="535" spans="1:7" ht="28.95" customHeight="1" x14ac:dyDescent="0.3">
      <c r="A535" s="29">
        <v>34</v>
      </c>
      <c r="B535" s="54" t="s">
        <v>323</v>
      </c>
      <c r="C535" s="55"/>
      <c r="D535" s="56"/>
      <c r="E535" s="56"/>
      <c r="F535" s="57" t="s">
        <v>34</v>
      </c>
      <c r="G535" s="42"/>
    </row>
    <row r="536" spans="1:7" ht="28.95" customHeight="1" x14ac:dyDescent="0.3">
      <c r="A536" s="29">
        <v>35</v>
      </c>
      <c r="B536" s="54" t="s">
        <v>324</v>
      </c>
      <c r="C536" s="55"/>
      <c r="D536" s="56"/>
      <c r="E536" s="56"/>
      <c r="F536" s="57" t="s">
        <v>34</v>
      </c>
      <c r="G536" s="42"/>
    </row>
    <row r="537" spans="1:7" x14ac:dyDescent="0.3">
      <c r="A537" s="29">
        <v>36</v>
      </c>
      <c r="B537" s="54" t="s">
        <v>380</v>
      </c>
      <c r="C537" s="55"/>
      <c r="D537" s="56"/>
      <c r="E537" s="56"/>
      <c r="F537" s="57" t="s">
        <v>34</v>
      </c>
      <c r="G537" s="42"/>
    </row>
    <row r="538" spans="1:7" x14ac:dyDescent="0.3">
      <c r="A538" s="29">
        <v>37</v>
      </c>
      <c r="B538" s="54" t="s">
        <v>327</v>
      </c>
      <c r="C538" s="55"/>
      <c r="D538" s="56"/>
      <c r="E538" s="56"/>
      <c r="F538" s="57" t="s">
        <v>34</v>
      </c>
      <c r="G538" s="42"/>
    </row>
    <row r="539" spans="1:7" x14ac:dyDescent="0.3">
      <c r="A539" s="29">
        <v>38</v>
      </c>
      <c r="B539" s="60" t="s">
        <v>209</v>
      </c>
      <c r="C539" s="55"/>
      <c r="D539" s="57"/>
      <c r="E539" s="57"/>
      <c r="F539" s="57" t="s">
        <v>34</v>
      </c>
      <c r="G539" s="42"/>
    </row>
    <row r="540" spans="1:7" x14ac:dyDescent="0.3">
      <c r="A540" s="29">
        <v>39</v>
      </c>
      <c r="B540" s="60" t="s">
        <v>381</v>
      </c>
      <c r="C540" s="55"/>
      <c r="D540" s="57"/>
      <c r="E540" s="57"/>
      <c r="F540" s="57" t="s">
        <v>34</v>
      </c>
      <c r="G540" s="42"/>
    </row>
    <row r="541" spans="1:7" x14ac:dyDescent="0.3">
      <c r="A541" s="29">
        <v>40</v>
      </c>
      <c r="B541" s="60" t="s">
        <v>382</v>
      </c>
      <c r="C541" s="55"/>
      <c r="D541" s="57"/>
      <c r="E541" s="57"/>
      <c r="F541" s="57" t="s">
        <v>34</v>
      </c>
      <c r="G541" s="42"/>
    </row>
    <row r="542" spans="1:7" ht="16.5" customHeight="1" x14ac:dyDescent="0.3">
      <c r="A542" s="29">
        <v>41</v>
      </c>
      <c r="B542" s="109" t="s">
        <v>331</v>
      </c>
      <c r="C542" s="153"/>
      <c r="D542" s="154"/>
      <c r="E542" s="154"/>
      <c r="F542" s="155"/>
      <c r="G542" s="42"/>
    </row>
    <row r="543" spans="1:7" ht="16.5" customHeight="1" x14ac:dyDescent="0.3">
      <c r="A543" s="29">
        <v>42</v>
      </c>
      <c r="B543" s="54" t="s">
        <v>332</v>
      </c>
      <c r="C543" s="55"/>
      <c r="D543" s="56"/>
      <c r="E543" s="56"/>
      <c r="F543" s="57" t="s">
        <v>34</v>
      </c>
      <c r="G543" s="42"/>
    </row>
    <row r="544" spans="1:7" ht="30" customHeight="1" x14ac:dyDescent="0.3">
      <c r="A544" s="29">
        <v>43</v>
      </c>
      <c r="B544" s="54" t="s">
        <v>333</v>
      </c>
      <c r="C544" s="55"/>
      <c r="D544" s="56"/>
      <c r="E544" s="56"/>
      <c r="F544" s="57" t="s">
        <v>34</v>
      </c>
      <c r="G544" s="42"/>
    </row>
    <row r="545" spans="1:7" ht="16.5" customHeight="1" x14ac:dyDescent="0.3">
      <c r="A545" s="29">
        <v>44</v>
      </c>
      <c r="B545" s="54" t="s">
        <v>372</v>
      </c>
      <c r="C545" s="55"/>
      <c r="D545" s="56"/>
      <c r="E545" s="56"/>
      <c r="F545" s="57" t="s">
        <v>34</v>
      </c>
      <c r="G545" s="42"/>
    </row>
    <row r="546" spans="1:7" ht="16.5" customHeight="1" x14ac:dyDescent="0.3">
      <c r="A546" s="29">
        <v>45</v>
      </c>
      <c r="B546" s="54" t="s">
        <v>336</v>
      </c>
      <c r="C546" s="55"/>
      <c r="D546" s="56"/>
      <c r="E546" s="56"/>
      <c r="F546" s="57" t="s">
        <v>34</v>
      </c>
      <c r="G546" s="42"/>
    </row>
    <row r="548" spans="1:7" ht="17.25" customHeight="1" x14ac:dyDescent="0.3">
      <c r="A548" s="30"/>
      <c r="B548" s="2" t="s">
        <v>57</v>
      </c>
      <c r="C548" s="1">
        <v>1</v>
      </c>
    </row>
    <row r="549" spans="1:7" x14ac:dyDescent="0.3">
      <c r="B549" s="2" t="s">
        <v>58</v>
      </c>
      <c r="C549" s="6"/>
      <c r="D549" s="51"/>
      <c r="E549" s="8"/>
      <c r="F549" s="8"/>
    </row>
    <row r="550" spans="1:7" x14ac:dyDescent="0.3">
      <c r="B550" s="2" t="s">
        <v>59</v>
      </c>
      <c r="C550" s="126">
        <f>C548*C549</f>
        <v>0</v>
      </c>
    </row>
    <row r="551" spans="1:7" x14ac:dyDescent="0.3">
      <c r="B551" s="2" t="s">
        <v>60</v>
      </c>
      <c r="C551" s="6"/>
    </row>
    <row r="552" spans="1:7" x14ac:dyDescent="0.3">
      <c r="B552" s="3" t="s">
        <v>61</v>
      </c>
      <c r="C552" s="126">
        <f>SUM(C550:C551)</f>
        <v>0</v>
      </c>
    </row>
    <row r="553" spans="1:7" x14ac:dyDescent="0.3">
      <c r="B553" s="9"/>
    </row>
    <row r="554" spans="1:7" x14ac:dyDescent="0.3">
      <c r="B554" s="9"/>
    </row>
    <row r="556" spans="1:7" ht="30" customHeight="1" x14ac:dyDescent="0.3">
      <c r="B556" s="148" t="s">
        <v>383</v>
      </c>
      <c r="C556" s="148"/>
      <c r="D556" s="148"/>
      <c r="E556" s="148"/>
      <c r="F556" s="53"/>
      <c r="G556" s="15" t="s">
        <v>114</v>
      </c>
    </row>
    <row r="557" spans="1:7" x14ac:dyDescent="0.3">
      <c r="A557" s="133" t="s">
        <v>14</v>
      </c>
      <c r="B557" s="138" t="s">
        <v>15</v>
      </c>
      <c r="C557" s="136" t="s">
        <v>16</v>
      </c>
      <c r="D557" s="212" t="s">
        <v>17</v>
      </c>
      <c r="E557" s="213"/>
      <c r="F557" s="214"/>
      <c r="G557" s="140" t="s">
        <v>346</v>
      </c>
    </row>
    <row r="558" spans="1:7" ht="20.25" customHeight="1" x14ac:dyDescent="0.3">
      <c r="A558" s="134"/>
      <c r="B558" s="144"/>
      <c r="C558" s="143"/>
      <c r="D558" s="138" t="s">
        <v>19</v>
      </c>
      <c r="E558" s="138" t="s">
        <v>20</v>
      </c>
      <c r="F558" s="136" t="s">
        <v>21</v>
      </c>
      <c r="G558" s="141"/>
    </row>
    <row r="559" spans="1:7" x14ac:dyDescent="0.3">
      <c r="A559" s="135"/>
      <c r="B559" s="139"/>
      <c r="C559" s="137"/>
      <c r="D559" s="139"/>
      <c r="E559" s="139"/>
      <c r="F559" s="137"/>
      <c r="G559" s="142"/>
    </row>
    <row r="560" spans="1:7" x14ac:dyDescent="0.3">
      <c r="A560" s="29">
        <v>1</v>
      </c>
      <c r="B560" s="123" t="s">
        <v>384</v>
      </c>
      <c r="C560" s="110"/>
      <c r="D560" s="124"/>
      <c r="E560" s="125"/>
      <c r="F560" s="125" t="s">
        <v>34</v>
      </c>
      <c r="G560" s="42"/>
    </row>
    <row r="561" spans="1:7" x14ac:dyDescent="0.3">
      <c r="A561" s="29">
        <v>2</v>
      </c>
      <c r="B561" s="120" t="s">
        <v>385</v>
      </c>
      <c r="C561" s="110"/>
      <c r="D561" s="46">
        <v>11</v>
      </c>
      <c r="E561" s="87"/>
      <c r="F561" s="87"/>
      <c r="G561" s="42"/>
    </row>
    <row r="562" spans="1:7" ht="28.8" x14ac:dyDescent="0.3">
      <c r="A562" s="29">
        <v>3</v>
      </c>
      <c r="B562" s="120" t="s">
        <v>386</v>
      </c>
      <c r="C562" s="110"/>
      <c r="D562" s="85"/>
      <c r="E562" s="87"/>
      <c r="F562" s="87" t="s">
        <v>34</v>
      </c>
      <c r="G562" s="42"/>
    </row>
    <row r="563" spans="1:7" x14ac:dyDescent="0.3">
      <c r="A563" s="29">
        <v>4</v>
      </c>
      <c r="B563" s="120" t="s">
        <v>387</v>
      </c>
      <c r="C563" s="110"/>
      <c r="D563" s="87"/>
      <c r="E563" s="87"/>
      <c r="F563" s="87" t="s">
        <v>34</v>
      </c>
      <c r="G563" s="42"/>
    </row>
    <row r="564" spans="1:7" ht="28.8" x14ac:dyDescent="0.3">
      <c r="A564" s="29">
        <v>5</v>
      </c>
      <c r="B564" s="120" t="s">
        <v>388</v>
      </c>
      <c r="C564" s="110"/>
      <c r="D564" s="87"/>
      <c r="E564" s="87"/>
      <c r="F564" s="87" t="s">
        <v>34</v>
      </c>
      <c r="G564" s="42"/>
    </row>
    <row r="565" spans="1:7" ht="43.2" x14ac:dyDescent="0.3">
      <c r="A565" s="29">
        <v>7</v>
      </c>
      <c r="B565" s="120" t="s">
        <v>389</v>
      </c>
      <c r="C565" s="110"/>
      <c r="D565" s="121"/>
      <c r="E565" s="122"/>
      <c r="F565" s="87" t="s">
        <v>34</v>
      </c>
      <c r="G565" s="42"/>
    </row>
    <row r="566" spans="1:7" ht="57.6" x14ac:dyDescent="0.3">
      <c r="A566" s="29">
        <v>8</v>
      </c>
      <c r="B566" s="120" t="s">
        <v>390</v>
      </c>
      <c r="C566" s="110"/>
      <c r="D566" s="121"/>
      <c r="E566" s="122"/>
      <c r="F566" s="87" t="s">
        <v>34</v>
      </c>
      <c r="G566" s="42"/>
    </row>
    <row r="567" spans="1:7" ht="57.6" x14ac:dyDescent="0.3">
      <c r="A567" s="29">
        <v>9</v>
      </c>
      <c r="B567" s="120" t="s">
        <v>391</v>
      </c>
      <c r="C567" s="110"/>
      <c r="D567" s="121"/>
      <c r="E567" s="122"/>
      <c r="F567" s="87" t="s">
        <v>34</v>
      </c>
      <c r="G567" s="42"/>
    </row>
    <row r="568" spans="1:7" x14ac:dyDescent="0.3">
      <c r="A568" s="29">
        <v>10</v>
      </c>
      <c r="B568" s="120" t="s">
        <v>392</v>
      </c>
      <c r="C568" s="110"/>
      <c r="D568" s="121"/>
      <c r="E568" s="122"/>
      <c r="F568" s="87" t="s">
        <v>34</v>
      </c>
      <c r="G568" s="42"/>
    </row>
    <row r="569" spans="1:7" x14ac:dyDescent="0.3">
      <c r="A569" s="29">
        <v>11</v>
      </c>
      <c r="B569" s="120" t="s">
        <v>393</v>
      </c>
      <c r="C569" s="110"/>
      <c r="D569" s="87"/>
      <c r="E569" s="87"/>
      <c r="F569" s="87" t="s">
        <v>34</v>
      </c>
      <c r="G569" s="42"/>
    </row>
    <row r="570" spans="1:7" x14ac:dyDescent="0.3">
      <c r="A570" s="29">
        <v>12</v>
      </c>
      <c r="B570" s="120" t="s">
        <v>394</v>
      </c>
      <c r="C570" s="110"/>
      <c r="D570" s="87"/>
      <c r="E570" s="87"/>
      <c r="F570" s="87" t="s">
        <v>34</v>
      </c>
      <c r="G570" s="42"/>
    </row>
    <row r="571" spans="1:7" x14ac:dyDescent="0.3">
      <c r="A571" s="29">
        <v>13</v>
      </c>
      <c r="B571" s="120" t="s">
        <v>395</v>
      </c>
      <c r="C571" s="110"/>
      <c r="D571" s="87"/>
      <c r="E571" s="87"/>
      <c r="F571" s="87" t="s">
        <v>34</v>
      </c>
      <c r="G571" s="42"/>
    </row>
    <row r="572" spans="1:7" x14ac:dyDescent="0.3">
      <c r="A572" s="29">
        <v>14</v>
      </c>
      <c r="B572" s="120" t="s">
        <v>396</v>
      </c>
      <c r="C572" s="110"/>
      <c r="D572" s="87"/>
      <c r="E572" s="87"/>
      <c r="F572" s="87" t="s">
        <v>34</v>
      </c>
      <c r="G572" s="42"/>
    </row>
    <row r="574" spans="1:7" ht="17.25" customHeight="1" x14ac:dyDescent="0.3">
      <c r="A574" s="30"/>
      <c r="B574" s="2" t="s">
        <v>57</v>
      </c>
      <c r="C574" s="1">
        <v>1</v>
      </c>
    </row>
    <row r="575" spans="1:7" x14ac:dyDescent="0.3">
      <c r="B575" s="2" t="s">
        <v>58</v>
      </c>
      <c r="C575" s="6"/>
    </row>
    <row r="576" spans="1:7" x14ac:dyDescent="0.3">
      <c r="B576" s="2" t="s">
        <v>59</v>
      </c>
      <c r="C576" s="126">
        <f>C574*C575</f>
        <v>0</v>
      </c>
      <c r="D576" s="51"/>
      <c r="E576" s="8"/>
      <c r="F576" s="8"/>
    </row>
    <row r="577" spans="1:7" x14ac:dyDescent="0.3">
      <c r="B577" s="2" t="s">
        <v>60</v>
      </c>
      <c r="C577" s="6"/>
    </row>
    <row r="578" spans="1:7" x14ac:dyDescent="0.3">
      <c r="B578" s="3" t="s">
        <v>61</v>
      </c>
      <c r="C578" s="126">
        <f>SUM(C576:C577)</f>
        <v>0</v>
      </c>
    </row>
    <row r="579" spans="1:7" x14ac:dyDescent="0.3">
      <c r="B579" s="9"/>
    </row>
    <row r="580" spans="1:7" x14ac:dyDescent="0.3">
      <c r="B580" s="9"/>
    </row>
    <row r="582" spans="1:7" ht="30" customHeight="1" x14ac:dyDescent="0.3">
      <c r="B582" s="148" t="s">
        <v>397</v>
      </c>
      <c r="C582" s="148"/>
      <c r="D582" s="148"/>
      <c r="E582" s="148"/>
      <c r="F582" s="149"/>
      <c r="G582" s="15" t="s">
        <v>114</v>
      </c>
    </row>
    <row r="583" spans="1:7" x14ac:dyDescent="0.3">
      <c r="A583" s="133" t="s">
        <v>14</v>
      </c>
      <c r="B583" s="138" t="s">
        <v>15</v>
      </c>
      <c r="C583" s="136" t="s">
        <v>16</v>
      </c>
      <c r="D583" s="212" t="s">
        <v>17</v>
      </c>
      <c r="E583" s="213"/>
      <c r="F583" s="214"/>
      <c r="G583" s="140" t="s">
        <v>18</v>
      </c>
    </row>
    <row r="584" spans="1:7" ht="34.5" customHeight="1" x14ac:dyDescent="0.3">
      <c r="A584" s="134"/>
      <c r="B584" s="144"/>
      <c r="C584" s="143"/>
      <c r="D584" s="138" t="s">
        <v>19</v>
      </c>
      <c r="E584" s="138" t="s">
        <v>20</v>
      </c>
      <c r="F584" s="136" t="s">
        <v>21</v>
      </c>
      <c r="G584" s="141"/>
    </row>
    <row r="585" spans="1:7" x14ac:dyDescent="0.3">
      <c r="A585" s="135"/>
      <c r="B585" s="139"/>
      <c r="C585" s="137"/>
      <c r="D585" s="139"/>
      <c r="E585" s="139"/>
      <c r="F585" s="137"/>
      <c r="G585" s="142"/>
    </row>
    <row r="586" spans="1:7" x14ac:dyDescent="0.3">
      <c r="A586" s="29">
        <v>1</v>
      </c>
      <c r="B586" s="60" t="s">
        <v>384</v>
      </c>
      <c r="C586" s="110"/>
      <c r="D586" s="111"/>
      <c r="E586" s="57"/>
      <c r="F586" s="57" t="s">
        <v>34</v>
      </c>
      <c r="G586" s="42"/>
    </row>
    <row r="587" spans="1:7" x14ac:dyDescent="0.3">
      <c r="A587" s="29">
        <v>2</v>
      </c>
      <c r="B587" s="60" t="s">
        <v>385</v>
      </c>
      <c r="C587" s="110"/>
      <c r="D587" s="46">
        <v>11</v>
      </c>
      <c r="E587" s="57"/>
      <c r="F587" s="57"/>
      <c r="G587" s="42"/>
    </row>
    <row r="588" spans="1:7" ht="28.8" x14ac:dyDescent="0.3">
      <c r="A588" s="29">
        <v>3</v>
      </c>
      <c r="B588" s="60" t="s">
        <v>398</v>
      </c>
      <c r="C588" s="110"/>
      <c r="D588" s="111"/>
      <c r="E588" s="57"/>
      <c r="F588" s="57" t="s">
        <v>34</v>
      </c>
      <c r="G588" s="42"/>
    </row>
    <row r="589" spans="1:7" ht="28.8" x14ac:dyDescent="0.3">
      <c r="A589" s="29">
        <v>4</v>
      </c>
      <c r="B589" s="60" t="s">
        <v>399</v>
      </c>
      <c r="C589" s="110"/>
      <c r="D589" s="111"/>
      <c r="E589" s="57"/>
      <c r="F589" s="57" t="s">
        <v>34</v>
      </c>
      <c r="G589" s="42"/>
    </row>
    <row r="590" spans="1:7" ht="28.8" x14ac:dyDescent="0.3">
      <c r="A590" s="29">
        <v>5</v>
      </c>
      <c r="B590" s="60" t="s">
        <v>400</v>
      </c>
      <c r="C590" s="110"/>
      <c r="D590" s="57"/>
      <c r="E590" s="57"/>
      <c r="F590" s="57" t="s">
        <v>34</v>
      </c>
      <c r="G590" s="42"/>
    </row>
    <row r="591" spans="1:7" ht="28.8" x14ac:dyDescent="0.3">
      <c r="A591" s="29">
        <v>6</v>
      </c>
      <c r="B591" s="60" t="s">
        <v>401</v>
      </c>
      <c r="C591" s="110"/>
      <c r="D591" s="57"/>
      <c r="E591" s="57"/>
      <c r="F591" s="57" t="s">
        <v>34</v>
      </c>
      <c r="G591" s="42"/>
    </row>
    <row r="592" spans="1:7" x14ac:dyDescent="0.3">
      <c r="A592" s="29">
        <v>7</v>
      </c>
      <c r="B592" s="60" t="s">
        <v>402</v>
      </c>
      <c r="C592" s="110"/>
      <c r="D592" s="57"/>
      <c r="E592" s="57"/>
      <c r="F592" s="57" t="s">
        <v>34</v>
      </c>
      <c r="G592" s="42"/>
    </row>
    <row r="593" spans="1:7" x14ac:dyDescent="0.3">
      <c r="A593" s="29">
        <v>8</v>
      </c>
      <c r="B593" s="60" t="s">
        <v>403</v>
      </c>
      <c r="C593" s="110"/>
      <c r="D593" s="57"/>
      <c r="E593" s="57"/>
      <c r="F593" s="57" t="s">
        <v>34</v>
      </c>
      <c r="G593" s="42"/>
    </row>
    <row r="594" spans="1:7" x14ac:dyDescent="0.3">
      <c r="A594" s="29">
        <v>9</v>
      </c>
      <c r="B594" s="60" t="s">
        <v>393</v>
      </c>
      <c r="C594" s="110"/>
      <c r="D594" s="57"/>
      <c r="E594" s="57"/>
      <c r="F594" s="57" t="s">
        <v>34</v>
      </c>
      <c r="G594" s="42"/>
    </row>
    <row r="595" spans="1:7" x14ac:dyDescent="0.3">
      <c r="A595" s="29">
        <v>10</v>
      </c>
      <c r="B595" s="60" t="s">
        <v>394</v>
      </c>
      <c r="C595" s="110"/>
      <c r="D595" s="57"/>
      <c r="E595" s="57"/>
      <c r="F595" s="57" t="s">
        <v>34</v>
      </c>
      <c r="G595" s="42"/>
    </row>
    <row r="596" spans="1:7" x14ac:dyDescent="0.3">
      <c r="A596" s="29">
        <v>11</v>
      </c>
      <c r="B596" s="60" t="s">
        <v>395</v>
      </c>
      <c r="C596" s="110"/>
      <c r="D596" s="57"/>
      <c r="E596" s="57"/>
      <c r="F596" s="57" t="s">
        <v>34</v>
      </c>
      <c r="G596" s="42"/>
    </row>
    <row r="597" spans="1:7" x14ac:dyDescent="0.3">
      <c r="A597" s="29">
        <v>12</v>
      </c>
      <c r="B597" s="60" t="s">
        <v>396</v>
      </c>
      <c r="C597" s="110"/>
      <c r="D597" s="57"/>
      <c r="E597" s="57"/>
      <c r="F597" s="57" t="s">
        <v>34</v>
      </c>
      <c r="G597" s="42"/>
    </row>
    <row r="599" spans="1:7" ht="17.25" customHeight="1" x14ac:dyDescent="0.3">
      <c r="A599" s="30"/>
      <c r="B599" s="2" t="s">
        <v>57</v>
      </c>
      <c r="C599" s="1">
        <v>1</v>
      </c>
    </row>
    <row r="600" spans="1:7" x14ac:dyDescent="0.3">
      <c r="B600" s="2" t="s">
        <v>58</v>
      </c>
      <c r="C600" s="6"/>
      <c r="D600" s="51"/>
      <c r="E600" s="8"/>
      <c r="F600" s="8"/>
    </row>
    <row r="601" spans="1:7" x14ac:dyDescent="0.3">
      <c r="B601" s="2" t="s">
        <v>59</v>
      </c>
      <c r="C601" s="126">
        <f>C599*C600</f>
        <v>0</v>
      </c>
    </row>
    <row r="602" spans="1:7" x14ac:dyDescent="0.3">
      <c r="B602" s="2" t="s">
        <v>60</v>
      </c>
      <c r="C602" s="6"/>
    </row>
    <row r="603" spans="1:7" x14ac:dyDescent="0.3">
      <c r="B603" s="3" t="s">
        <v>61</v>
      </c>
      <c r="C603" s="126">
        <f>SUM(C601:C602)</f>
        <v>0</v>
      </c>
    </row>
    <row r="604" spans="1:7" x14ac:dyDescent="0.3">
      <c r="B604" s="9"/>
    </row>
    <row r="605" spans="1:7" x14ac:dyDescent="0.3">
      <c r="B605" s="9"/>
    </row>
    <row r="606" spans="1:7" x14ac:dyDescent="0.3">
      <c r="B606" s="9"/>
    </row>
    <row r="607" spans="1:7" ht="30" customHeight="1" x14ac:dyDescent="0.3">
      <c r="B607" s="148" t="s">
        <v>404</v>
      </c>
      <c r="C607" s="148"/>
      <c r="D607" s="148"/>
      <c r="E607" s="148"/>
      <c r="F607" s="149"/>
      <c r="G607" s="15" t="s">
        <v>114</v>
      </c>
    </row>
    <row r="608" spans="1:7" x14ac:dyDescent="0.3">
      <c r="A608" s="133" t="s">
        <v>14</v>
      </c>
      <c r="B608" s="138" t="s">
        <v>15</v>
      </c>
      <c r="C608" s="136" t="s">
        <v>16</v>
      </c>
      <c r="D608" s="212" t="s">
        <v>17</v>
      </c>
      <c r="E608" s="213"/>
      <c r="F608" s="214"/>
      <c r="G608" s="140" t="s">
        <v>18</v>
      </c>
    </row>
    <row r="609" spans="1:7" ht="34.5" customHeight="1" x14ac:dyDescent="0.3">
      <c r="A609" s="134"/>
      <c r="B609" s="144"/>
      <c r="C609" s="143"/>
      <c r="D609" s="138" t="s">
        <v>19</v>
      </c>
      <c r="E609" s="138" t="s">
        <v>20</v>
      </c>
      <c r="F609" s="136" t="s">
        <v>21</v>
      </c>
      <c r="G609" s="141"/>
    </row>
    <row r="610" spans="1:7" x14ac:dyDescent="0.3">
      <c r="A610" s="135"/>
      <c r="B610" s="139"/>
      <c r="C610" s="137"/>
      <c r="D610" s="139"/>
      <c r="E610" s="139"/>
      <c r="F610" s="137"/>
      <c r="G610" s="142"/>
    </row>
    <row r="611" spans="1:7" x14ac:dyDescent="0.3">
      <c r="A611" s="29">
        <v>1</v>
      </c>
      <c r="B611" s="60" t="s">
        <v>384</v>
      </c>
      <c r="C611" s="110"/>
      <c r="D611" s="111"/>
      <c r="E611" s="57"/>
      <c r="F611" s="57" t="s">
        <v>64</v>
      </c>
      <c r="G611" s="42"/>
    </row>
    <row r="612" spans="1:7" x14ac:dyDescent="0.3">
      <c r="A612" s="29">
        <v>2</v>
      </c>
      <c r="B612" s="60" t="s">
        <v>385</v>
      </c>
      <c r="C612" s="110"/>
      <c r="D612" s="46">
        <v>11</v>
      </c>
      <c r="E612" s="57"/>
      <c r="F612" s="57"/>
      <c r="G612" s="42"/>
    </row>
    <row r="613" spans="1:7" x14ac:dyDescent="0.3">
      <c r="A613" s="29">
        <v>3</v>
      </c>
      <c r="B613" s="60" t="s">
        <v>405</v>
      </c>
      <c r="C613" s="110"/>
      <c r="D613" s="111"/>
      <c r="E613" s="57"/>
      <c r="F613" s="114" t="s">
        <v>64</v>
      </c>
      <c r="G613" s="42"/>
    </row>
    <row r="614" spans="1:7" x14ac:dyDescent="0.3">
      <c r="A614" s="29">
        <v>4</v>
      </c>
      <c r="B614" s="60" t="s">
        <v>406</v>
      </c>
      <c r="C614" s="110"/>
      <c r="D614" s="115" t="s">
        <v>407</v>
      </c>
      <c r="E614" s="57"/>
      <c r="F614" s="57"/>
      <c r="G614" s="42"/>
    </row>
    <row r="615" spans="1:7" ht="28.8" x14ac:dyDescent="0.3">
      <c r="A615" s="29">
        <v>5</v>
      </c>
      <c r="B615" s="60" t="s">
        <v>408</v>
      </c>
      <c r="C615" s="110"/>
      <c r="D615" s="57" t="s">
        <v>409</v>
      </c>
      <c r="E615" s="57"/>
      <c r="F615" s="57" t="s">
        <v>34</v>
      </c>
      <c r="G615" s="42"/>
    </row>
    <row r="616" spans="1:7" ht="28.8" x14ac:dyDescent="0.3">
      <c r="A616" s="29">
        <v>8</v>
      </c>
      <c r="B616" s="60" t="s">
        <v>410</v>
      </c>
      <c r="C616" s="110"/>
      <c r="D616" s="57"/>
      <c r="E616" s="57"/>
      <c r="F616" s="57" t="s">
        <v>34</v>
      </c>
      <c r="G616" s="42"/>
    </row>
    <row r="617" spans="1:7" x14ac:dyDescent="0.3">
      <c r="A617" s="29">
        <v>9</v>
      </c>
      <c r="B617" s="60" t="s">
        <v>411</v>
      </c>
      <c r="C617" s="110"/>
      <c r="D617" s="57"/>
      <c r="E617" s="57"/>
      <c r="F617" s="57" t="s">
        <v>34</v>
      </c>
      <c r="G617" s="42"/>
    </row>
    <row r="618" spans="1:7" x14ac:dyDescent="0.3">
      <c r="A618" s="29">
        <v>10</v>
      </c>
      <c r="B618" s="60" t="s">
        <v>412</v>
      </c>
      <c r="C618" s="110"/>
      <c r="D618" s="112"/>
      <c r="E618" s="113"/>
      <c r="F618" s="57" t="s">
        <v>34</v>
      </c>
      <c r="G618" s="42"/>
    </row>
    <row r="619" spans="1:7" x14ac:dyDescent="0.3">
      <c r="A619" s="29">
        <v>11</v>
      </c>
      <c r="B619" s="60" t="s">
        <v>393</v>
      </c>
      <c r="C619" s="110"/>
      <c r="D619" s="57"/>
      <c r="E619" s="57"/>
      <c r="F619" s="57" t="s">
        <v>34</v>
      </c>
      <c r="G619" s="42"/>
    </row>
    <row r="620" spans="1:7" x14ac:dyDescent="0.3">
      <c r="A620" s="29">
        <v>12</v>
      </c>
      <c r="B620" s="60" t="s">
        <v>394</v>
      </c>
      <c r="C620" s="110"/>
      <c r="D620" s="57"/>
      <c r="E620" s="57"/>
      <c r="F620" s="57" t="s">
        <v>34</v>
      </c>
      <c r="G620" s="42"/>
    </row>
    <row r="621" spans="1:7" x14ac:dyDescent="0.3">
      <c r="A621" s="29">
        <v>13</v>
      </c>
      <c r="B621" s="60" t="s">
        <v>395</v>
      </c>
      <c r="C621" s="110"/>
      <c r="D621" s="57"/>
      <c r="E621" s="57"/>
      <c r="F621" s="57" t="s">
        <v>34</v>
      </c>
      <c r="G621" s="42"/>
    </row>
    <row r="622" spans="1:7" x14ac:dyDescent="0.3">
      <c r="A622" s="29">
        <v>14</v>
      </c>
      <c r="B622" s="60" t="s">
        <v>396</v>
      </c>
      <c r="C622" s="110"/>
      <c r="D622" s="57"/>
      <c r="E622" s="57"/>
      <c r="F622" s="57" t="s">
        <v>34</v>
      </c>
      <c r="G622" s="42"/>
    </row>
    <row r="624" spans="1:7" ht="17.25" customHeight="1" x14ac:dyDescent="0.3">
      <c r="A624" s="30"/>
      <c r="B624" s="2" t="s">
        <v>57</v>
      </c>
      <c r="C624" s="1">
        <v>1</v>
      </c>
    </row>
    <row r="625" spans="1:7" x14ac:dyDescent="0.3">
      <c r="B625" s="2" t="s">
        <v>58</v>
      </c>
      <c r="C625" s="6"/>
      <c r="D625" s="51"/>
      <c r="E625" s="8"/>
      <c r="F625" s="8"/>
    </row>
    <row r="626" spans="1:7" x14ac:dyDescent="0.3">
      <c r="B626" s="2" t="s">
        <v>59</v>
      </c>
      <c r="C626" s="126">
        <f>C624*C625</f>
        <v>0</v>
      </c>
    </row>
    <row r="627" spans="1:7" x14ac:dyDescent="0.3">
      <c r="B627" s="2" t="s">
        <v>60</v>
      </c>
      <c r="C627" s="6"/>
    </row>
    <row r="628" spans="1:7" x14ac:dyDescent="0.3">
      <c r="B628" s="3" t="s">
        <v>61</v>
      </c>
      <c r="C628" s="126">
        <f>SUM(C626:C627)</f>
        <v>0</v>
      </c>
    </row>
    <row r="629" spans="1:7" x14ac:dyDescent="0.3">
      <c r="B629" s="9"/>
    </row>
    <row r="630" spans="1:7" x14ac:dyDescent="0.3">
      <c r="B630" s="9"/>
    </row>
    <row r="632" spans="1:7" ht="30.75" customHeight="1" x14ac:dyDescent="0.3">
      <c r="B632" s="17" t="s">
        <v>413</v>
      </c>
      <c r="C632" s="53"/>
      <c r="D632" s="53"/>
      <c r="E632" s="53"/>
      <c r="F632" s="53"/>
      <c r="G632" s="15" t="s">
        <v>114</v>
      </c>
    </row>
    <row r="633" spans="1:7" x14ac:dyDescent="0.3">
      <c r="A633" s="133" t="s">
        <v>14</v>
      </c>
      <c r="B633" s="138" t="s">
        <v>15</v>
      </c>
      <c r="C633" s="136" t="s">
        <v>16</v>
      </c>
      <c r="D633" s="212" t="s">
        <v>17</v>
      </c>
      <c r="E633" s="213"/>
      <c r="F633" s="214"/>
      <c r="G633" s="140" t="s">
        <v>18</v>
      </c>
    </row>
    <row r="634" spans="1:7" ht="34.5" customHeight="1" x14ac:dyDescent="0.3">
      <c r="A634" s="134"/>
      <c r="B634" s="144"/>
      <c r="C634" s="143"/>
      <c r="D634" s="138" t="s">
        <v>19</v>
      </c>
      <c r="E634" s="138" t="s">
        <v>20</v>
      </c>
      <c r="F634" s="136" t="s">
        <v>21</v>
      </c>
      <c r="G634" s="141"/>
    </row>
    <row r="635" spans="1:7" ht="12" customHeight="1" x14ac:dyDescent="0.3">
      <c r="A635" s="135"/>
      <c r="B635" s="139"/>
      <c r="C635" s="137"/>
      <c r="D635" s="139"/>
      <c r="E635" s="139"/>
      <c r="F635" s="137"/>
      <c r="G635" s="142"/>
    </row>
    <row r="636" spans="1:7" ht="28.8" x14ac:dyDescent="0.3">
      <c r="A636" s="25">
        <v>1</v>
      </c>
      <c r="B636" s="54" t="s">
        <v>414</v>
      </c>
      <c r="C636" s="116"/>
      <c r="D636" s="56"/>
      <c r="E636" s="56"/>
      <c r="F636" s="56" t="s">
        <v>34</v>
      </c>
      <c r="G636" s="6"/>
    </row>
    <row r="637" spans="1:7" ht="29.25" customHeight="1" x14ac:dyDescent="0.3">
      <c r="A637" s="25">
        <v>2</v>
      </c>
      <c r="B637" s="54" t="s">
        <v>415</v>
      </c>
      <c r="C637" s="116"/>
      <c r="D637" s="56"/>
      <c r="E637" s="56"/>
      <c r="F637" s="56" t="s">
        <v>34</v>
      </c>
      <c r="G637" s="6"/>
    </row>
    <row r="638" spans="1:7" x14ac:dyDescent="0.3">
      <c r="A638" s="25">
        <v>3</v>
      </c>
      <c r="B638" s="54" t="s">
        <v>416</v>
      </c>
      <c r="C638" s="116" t="s">
        <v>145</v>
      </c>
      <c r="D638" s="56">
        <v>8.4</v>
      </c>
      <c r="E638" s="56"/>
      <c r="F638" s="56"/>
      <c r="G638" s="6"/>
    </row>
    <row r="639" spans="1:7" ht="16.5" customHeight="1" x14ac:dyDescent="0.3">
      <c r="A639" s="25">
        <v>4</v>
      </c>
      <c r="B639" s="60" t="s">
        <v>417</v>
      </c>
      <c r="C639" s="116"/>
      <c r="D639" s="56"/>
      <c r="E639" s="56"/>
      <c r="F639" s="56" t="s">
        <v>34</v>
      </c>
      <c r="G639" s="6"/>
    </row>
    <row r="640" spans="1:7" ht="16.5" customHeight="1" x14ac:dyDescent="0.3">
      <c r="A640" s="25">
        <v>5</v>
      </c>
      <c r="B640" s="117" t="s">
        <v>418</v>
      </c>
      <c r="C640" s="116"/>
      <c r="D640" s="56"/>
      <c r="E640" s="56"/>
      <c r="F640" s="56" t="s">
        <v>34</v>
      </c>
      <c r="G640" s="6"/>
    </row>
    <row r="641" spans="1:7" ht="16.5" customHeight="1" x14ac:dyDescent="0.3">
      <c r="A641" s="25">
        <v>6</v>
      </c>
      <c r="B641" s="117" t="s">
        <v>419</v>
      </c>
      <c r="C641" s="116"/>
      <c r="D641" s="56"/>
      <c r="E641" s="56"/>
      <c r="F641" s="56" t="s">
        <v>34</v>
      </c>
      <c r="G641" s="6"/>
    </row>
    <row r="642" spans="1:7" ht="16.5" customHeight="1" x14ac:dyDescent="0.3">
      <c r="A642" s="25">
        <v>7</v>
      </c>
      <c r="B642" s="117" t="s">
        <v>277</v>
      </c>
      <c r="C642" s="116" t="s">
        <v>420</v>
      </c>
      <c r="D642" s="56">
        <v>1400</v>
      </c>
      <c r="E642" s="56"/>
      <c r="F642" s="56"/>
      <c r="G642" s="6"/>
    </row>
    <row r="643" spans="1:7" x14ac:dyDescent="0.3">
      <c r="A643" s="25">
        <v>8</v>
      </c>
      <c r="B643" s="117" t="s">
        <v>421</v>
      </c>
      <c r="C643" s="116" t="s">
        <v>38</v>
      </c>
      <c r="D643" s="57" t="s">
        <v>422</v>
      </c>
      <c r="E643" s="57"/>
      <c r="F643" s="57"/>
      <c r="G643" s="18"/>
    </row>
    <row r="644" spans="1:7" ht="22.2" customHeight="1" x14ac:dyDescent="0.3">
      <c r="A644" s="25">
        <v>9</v>
      </c>
      <c r="B644" s="117" t="s">
        <v>423</v>
      </c>
      <c r="C644" s="116" t="s">
        <v>38</v>
      </c>
      <c r="D644" s="57" t="s">
        <v>424</v>
      </c>
      <c r="E644" s="57" t="s">
        <v>425</v>
      </c>
      <c r="F644" s="57"/>
      <c r="G644" s="10"/>
    </row>
    <row r="645" spans="1:7" x14ac:dyDescent="0.3">
      <c r="A645" s="25">
        <v>10</v>
      </c>
      <c r="B645" s="117" t="s">
        <v>426</v>
      </c>
      <c r="C645" s="116"/>
      <c r="D645" s="57"/>
      <c r="E645" s="57"/>
      <c r="F645" s="57" t="s">
        <v>34</v>
      </c>
      <c r="G645" s="6"/>
    </row>
    <row r="646" spans="1:7" x14ac:dyDescent="0.3">
      <c r="A646" s="25">
        <v>11</v>
      </c>
      <c r="B646" s="117" t="s">
        <v>427</v>
      </c>
      <c r="C646" s="116" t="s">
        <v>38</v>
      </c>
      <c r="D646" s="57" t="s">
        <v>428</v>
      </c>
      <c r="E646" s="57" t="s">
        <v>429</v>
      </c>
      <c r="F646" s="57" t="s">
        <v>34</v>
      </c>
      <c r="G646" s="6"/>
    </row>
    <row r="647" spans="1:7" x14ac:dyDescent="0.3">
      <c r="A647" s="25">
        <v>12</v>
      </c>
      <c r="B647" s="117" t="s">
        <v>430</v>
      </c>
      <c r="C647" s="116" t="s">
        <v>431</v>
      </c>
      <c r="D647" s="57"/>
      <c r="E647" s="57">
        <v>400</v>
      </c>
      <c r="F647" s="57"/>
      <c r="G647" s="6"/>
    </row>
    <row r="648" spans="1:7" ht="16.5" customHeight="1" x14ac:dyDescent="0.3">
      <c r="A648" s="25">
        <v>13</v>
      </c>
      <c r="B648" s="117" t="s">
        <v>432</v>
      </c>
      <c r="C648" s="116" t="s">
        <v>433</v>
      </c>
      <c r="D648" s="57"/>
      <c r="E648" s="57">
        <v>24</v>
      </c>
      <c r="F648" s="57"/>
      <c r="G648" s="6"/>
    </row>
    <row r="649" spans="1:7" ht="16.5" customHeight="1" x14ac:dyDescent="0.3">
      <c r="A649" s="25">
        <v>14</v>
      </c>
      <c r="B649" s="117" t="s">
        <v>434</v>
      </c>
      <c r="C649" s="116" t="s">
        <v>435</v>
      </c>
      <c r="D649" s="57" t="s">
        <v>40</v>
      </c>
      <c r="E649" s="57">
        <v>8</v>
      </c>
      <c r="F649" s="57"/>
      <c r="G649" s="6"/>
    </row>
    <row r="650" spans="1:7" ht="42" customHeight="1" x14ac:dyDescent="0.3">
      <c r="A650" s="25">
        <v>15</v>
      </c>
      <c r="B650" s="60" t="s">
        <v>436</v>
      </c>
      <c r="C650" s="116" t="s">
        <v>40</v>
      </c>
      <c r="D650" s="57" t="s">
        <v>40</v>
      </c>
      <c r="E650" s="57" t="s">
        <v>40</v>
      </c>
      <c r="F650" s="57" t="s">
        <v>34</v>
      </c>
      <c r="G650" s="6"/>
    </row>
    <row r="651" spans="1:7" ht="16.5" customHeight="1" x14ac:dyDescent="0.3">
      <c r="A651" s="25">
        <v>16</v>
      </c>
      <c r="B651" s="58" t="s">
        <v>437</v>
      </c>
      <c r="C651" s="116"/>
      <c r="D651" s="56"/>
      <c r="E651" s="56"/>
      <c r="F651" s="57" t="s">
        <v>34</v>
      </c>
      <c r="G651" s="6"/>
    </row>
    <row r="652" spans="1:7" ht="16.5" customHeight="1" x14ac:dyDescent="0.3">
      <c r="A652" s="25">
        <v>17</v>
      </c>
      <c r="B652" s="58" t="s">
        <v>438</v>
      </c>
      <c r="C652" s="116"/>
      <c r="D652" s="56"/>
      <c r="E652" s="56"/>
      <c r="F652" s="57" t="s">
        <v>34</v>
      </c>
      <c r="G652" s="6"/>
    </row>
    <row r="654" spans="1:7" ht="17.25" customHeight="1" x14ac:dyDescent="0.3">
      <c r="A654" s="30"/>
      <c r="B654" s="2" t="s">
        <v>57</v>
      </c>
      <c r="C654" s="128">
        <v>2</v>
      </c>
    </row>
    <row r="655" spans="1:7" x14ac:dyDescent="0.3">
      <c r="B655" s="2" t="s">
        <v>58</v>
      </c>
      <c r="C655" s="6"/>
      <c r="D655" s="51"/>
      <c r="E655" s="8"/>
      <c r="F655" s="8"/>
      <c r="G655" s="8"/>
    </row>
    <row r="656" spans="1:7" x14ac:dyDescent="0.3">
      <c r="B656" s="2" t="s">
        <v>59</v>
      </c>
      <c r="C656" s="126">
        <f>C654*C655</f>
        <v>0</v>
      </c>
    </row>
    <row r="657" spans="1:7" x14ac:dyDescent="0.3">
      <c r="B657" s="2" t="s">
        <v>60</v>
      </c>
      <c r="C657" s="6"/>
    </row>
    <row r="658" spans="1:7" x14ac:dyDescent="0.3">
      <c r="B658" s="3" t="s">
        <v>61</v>
      </c>
      <c r="C658" s="126">
        <f>SUM(C656:C657)</f>
        <v>0</v>
      </c>
    </row>
    <row r="659" spans="1:7" x14ac:dyDescent="0.3">
      <c r="B659" s="9"/>
    </row>
    <row r="660" spans="1:7" x14ac:dyDescent="0.3">
      <c r="B660" s="9"/>
    </row>
    <row r="662" spans="1:7" ht="30.75" customHeight="1" x14ac:dyDescent="0.3">
      <c r="B662" s="17" t="s">
        <v>439</v>
      </c>
      <c r="C662" s="53"/>
      <c r="D662" s="53"/>
      <c r="E662" s="53"/>
      <c r="F662" s="53"/>
      <c r="G662" s="15" t="s">
        <v>114</v>
      </c>
    </row>
    <row r="663" spans="1:7" x14ac:dyDescent="0.3">
      <c r="A663" s="133" t="s">
        <v>14</v>
      </c>
      <c r="B663" s="138" t="s">
        <v>15</v>
      </c>
      <c r="C663" s="136" t="s">
        <v>16</v>
      </c>
      <c r="D663" s="212" t="s">
        <v>17</v>
      </c>
      <c r="E663" s="213"/>
      <c r="F663" s="214"/>
      <c r="G663" s="140" t="s">
        <v>18</v>
      </c>
    </row>
    <row r="664" spans="1:7" ht="34.5" customHeight="1" x14ac:dyDescent="0.3">
      <c r="A664" s="134"/>
      <c r="B664" s="144"/>
      <c r="C664" s="143"/>
      <c r="D664" s="138" t="s">
        <v>19</v>
      </c>
      <c r="E664" s="138" t="s">
        <v>20</v>
      </c>
      <c r="F664" s="136" t="s">
        <v>21</v>
      </c>
      <c r="G664" s="141"/>
    </row>
    <row r="665" spans="1:7" ht="16.5" customHeight="1" x14ac:dyDescent="0.3">
      <c r="A665" s="135"/>
      <c r="B665" s="139"/>
      <c r="C665" s="137"/>
      <c r="D665" s="139"/>
      <c r="E665" s="139"/>
      <c r="F665" s="137"/>
      <c r="G665" s="142"/>
    </row>
    <row r="666" spans="1:7" ht="16.5" customHeight="1" x14ac:dyDescent="0.3">
      <c r="A666" s="118" t="s">
        <v>22</v>
      </c>
      <c r="B666" s="54" t="s">
        <v>245</v>
      </c>
      <c r="C666" s="116" t="s">
        <v>163</v>
      </c>
      <c r="D666" s="56">
        <v>130</v>
      </c>
      <c r="E666" s="56">
        <v>150</v>
      </c>
      <c r="F666" s="56"/>
      <c r="G666" s="18"/>
    </row>
    <row r="667" spans="1:7" ht="27" customHeight="1" x14ac:dyDescent="0.3">
      <c r="A667" s="118" t="s">
        <v>88</v>
      </c>
      <c r="B667" s="54" t="s">
        <v>279</v>
      </c>
      <c r="C667" s="116" t="s">
        <v>38</v>
      </c>
      <c r="D667" s="56" t="s">
        <v>440</v>
      </c>
      <c r="E667" s="56"/>
      <c r="F667" s="56"/>
      <c r="G667" s="10"/>
    </row>
    <row r="668" spans="1:7" ht="39.6" customHeight="1" x14ac:dyDescent="0.3">
      <c r="A668" s="118" t="s">
        <v>90</v>
      </c>
      <c r="B668" s="54" t="s">
        <v>441</v>
      </c>
      <c r="C668" s="116" t="s">
        <v>38</v>
      </c>
      <c r="D668" s="56"/>
      <c r="E668" s="56" t="s">
        <v>442</v>
      </c>
      <c r="F668" s="56"/>
      <c r="G668" s="6"/>
    </row>
    <row r="669" spans="1:7" ht="24.6" customHeight="1" x14ac:dyDescent="0.3">
      <c r="A669" s="118" t="s">
        <v>92</v>
      </c>
      <c r="B669" s="54" t="s">
        <v>443</v>
      </c>
      <c r="C669" s="116" t="s">
        <v>444</v>
      </c>
      <c r="D669" s="56" t="s">
        <v>445</v>
      </c>
      <c r="E669" s="56"/>
      <c r="F669" s="56"/>
      <c r="G669" s="6"/>
    </row>
    <row r="670" spans="1:7" ht="16.5" customHeight="1" x14ac:dyDescent="0.3">
      <c r="A670" s="118" t="s">
        <v>94</v>
      </c>
      <c r="B670" s="54" t="s">
        <v>201</v>
      </c>
      <c r="C670" s="116" t="s">
        <v>38</v>
      </c>
      <c r="D670" s="56" t="s">
        <v>252</v>
      </c>
      <c r="E670" s="56"/>
      <c r="F670" s="56"/>
      <c r="G670" s="6"/>
    </row>
    <row r="671" spans="1:7" ht="16.5" customHeight="1" x14ac:dyDescent="0.3">
      <c r="A671" s="118" t="s">
        <v>96</v>
      </c>
      <c r="B671" s="54" t="s">
        <v>446</v>
      </c>
      <c r="C671" s="116"/>
      <c r="D671" s="56"/>
      <c r="E671" s="56"/>
      <c r="F671" s="57" t="s">
        <v>34</v>
      </c>
      <c r="G671" s="6"/>
    </row>
    <row r="672" spans="1:7" ht="19.5" customHeight="1" x14ac:dyDescent="0.3">
      <c r="A672" s="118">
        <v>7</v>
      </c>
      <c r="B672" s="54" t="s">
        <v>447</v>
      </c>
      <c r="C672" s="116"/>
      <c r="D672" s="56" t="s">
        <v>40</v>
      </c>
      <c r="E672" s="56"/>
      <c r="F672" s="57" t="s">
        <v>34</v>
      </c>
      <c r="G672" s="6"/>
    </row>
    <row r="673" spans="1:7" ht="72" x14ac:dyDescent="0.3">
      <c r="A673" s="118">
        <v>8</v>
      </c>
      <c r="B673" s="54" t="s">
        <v>448</v>
      </c>
      <c r="C673" s="116"/>
      <c r="D673" s="56" t="s">
        <v>449</v>
      </c>
      <c r="E673" s="56"/>
      <c r="F673" s="57"/>
      <c r="G673" s="6"/>
    </row>
    <row r="674" spans="1:7" ht="17.25" customHeight="1" x14ac:dyDescent="0.3">
      <c r="A674" s="118">
        <v>9</v>
      </c>
      <c r="B674" s="54" t="s">
        <v>450</v>
      </c>
      <c r="C674" s="116"/>
      <c r="D674" s="56"/>
      <c r="E674" s="56"/>
      <c r="F674" s="57" t="s">
        <v>34</v>
      </c>
      <c r="G674" s="6"/>
    </row>
    <row r="675" spans="1:7" ht="16.5" customHeight="1" x14ac:dyDescent="0.3">
      <c r="A675" s="118">
        <v>10</v>
      </c>
      <c r="B675" s="54" t="s">
        <v>451</v>
      </c>
      <c r="C675" s="116"/>
      <c r="D675" s="56"/>
      <c r="E675" s="56"/>
      <c r="F675" s="57" t="s">
        <v>34</v>
      </c>
      <c r="G675" s="6"/>
    </row>
    <row r="677" spans="1:7" ht="17.25" customHeight="1" x14ac:dyDescent="0.3">
      <c r="A677" s="30"/>
      <c r="B677" s="2" t="s">
        <v>57</v>
      </c>
      <c r="C677" s="1">
        <v>1</v>
      </c>
    </row>
    <row r="678" spans="1:7" x14ac:dyDescent="0.3">
      <c r="B678" s="2" t="s">
        <v>58</v>
      </c>
      <c r="C678" s="6"/>
      <c r="D678" s="51"/>
      <c r="E678" s="8"/>
      <c r="F678" s="8"/>
      <c r="G678" s="8"/>
    </row>
    <row r="679" spans="1:7" x14ac:dyDescent="0.3">
      <c r="B679" s="2" t="s">
        <v>59</v>
      </c>
      <c r="C679" s="126">
        <f>C677*C678</f>
        <v>0</v>
      </c>
    </row>
    <row r="680" spans="1:7" x14ac:dyDescent="0.3">
      <c r="B680" s="2" t="s">
        <v>60</v>
      </c>
      <c r="C680" s="6"/>
    </row>
    <row r="681" spans="1:7" x14ac:dyDescent="0.3">
      <c r="B681" s="3" t="s">
        <v>61</v>
      </c>
      <c r="C681" s="126">
        <f>SUM(C679:C680)</f>
        <v>0</v>
      </c>
    </row>
    <row r="685" spans="1:7" ht="45" customHeight="1" x14ac:dyDescent="0.3">
      <c r="B685" s="22" t="s">
        <v>452</v>
      </c>
      <c r="C685" s="127">
        <f>SUM(C45+C75+C99+C152+C182+C233+C265+C298+C319+C378+C437+C492+C550+C576+C601+C626+C656+C679)</f>
        <v>0</v>
      </c>
    </row>
    <row r="686" spans="1:7" ht="33.75" customHeight="1" x14ac:dyDescent="0.3">
      <c r="B686" s="21" t="s">
        <v>453</v>
      </c>
      <c r="C686" s="20"/>
    </row>
    <row r="687" spans="1:7" ht="45.75" customHeight="1" x14ac:dyDescent="0.3">
      <c r="B687" s="22" t="s">
        <v>454</v>
      </c>
      <c r="C687" s="127">
        <f>SUM(C685+C686)</f>
        <v>0</v>
      </c>
    </row>
    <row r="689" spans="2:6" ht="30.75" customHeight="1" x14ac:dyDescent="0.3">
      <c r="B689" s="175" t="s">
        <v>455</v>
      </c>
      <c r="C689" s="176"/>
      <c r="D689" s="176"/>
      <c r="E689" s="176"/>
      <c r="F689" s="177"/>
    </row>
    <row r="691" spans="2:6" ht="30.75" customHeight="1" x14ac:dyDescent="0.3">
      <c r="B691" s="175" t="s">
        <v>456</v>
      </c>
      <c r="C691" s="176"/>
      <c r="D691" s="176"/>
      <c r="E691" s="176"/>
      <c r="F691" s="177"/>
    </row>
    <row r="693" spans="2:6" ht="107.4" customHeight="1" x14ac:dyDescent="0.3">
      <c r="B693" s="178" t="s">
        <v>457</v>
      </c>
      <c r="C693" s="179"/>
      <c r="D693" s="179"/>
      <c r="E693" s="179"/>
      <c r="F693" s="180"/>
    </row>
    <row r="694" spans="2:6" ht="15" thickBot="1" x14ac:dyDescent="0.35"/>
    <row r="695" spans="2:6" ht="15" customHeight="1" x14ac:dyDescent="0.3">
      <c r="B695" s="181" t="s">
        <v>458</v>
      </c>
      <c r="C695" s="182"/>
      <c r="D695" s="183" t="s">
        <v>459</v>
      </c>
      <c r="E695" s="184"/>
      <c r="F695" s="185"/>
    </row>
    <row r="696" spans="2:6" x14ac:dyDescent="0.3">
      <c r="B696" s="192" t="s">
        <v>460</v>
      </c>
      <c r="C696" s="193"/>
      <c r="D696" s="186"/>
      <c r="E696" s="187"/>
      <c r="F696" s="188"/>
    </row>
    <row r="697" spans="2:6" x14ac:dyDescent="0.3">
      <c r="B697" s="129"/>
      <c r="C697" s="130"/>
      <c r="D697" s="186"/>
      <c r="E697" s="187"/>
      <c r="F697" s="188"/>
    </row>
    <row r="698" spans="2:6" ht="75" customHeight="1" thickBot="1" x14ac:dyDescent="0.35">
      <c r="B698" s="131"/>
      <c r="C698" s="132"/>
      <c r="D698" s="189"/>
      <c r="E698" s="190"/>
      <c r="F698" s="191"/>
    </row>
    <row r="699" spans="2:6" ht="15" thickBot="1" x14ac:dyDescent="0.35"/>
    <row r="700" spans="2:6" ht="15" customHeight="1" x14ac:dyDescent="0.3">
      <c r="B700" s="159" t="s">
        <v>461</v>
      </c>
      <c r="C700" s="160"/>
      <c r="D700" s="160"/>
      <c r="E700" s="160"/>
      <c r="F700" s="161"/>
    </row>
    <row r="701" spans="2:6" x14ac:dyDescent="0.3">
      <c r="B701" s="162"/>
      <c r="C701" s="163"/>
      <c r="D701" s="163"/>
      <c r="E701" s="163"/>
      <c r="F701" s="164"/>
    </row>
    <row r="702" spans="2:6" x14ac:dyDescent="0.3">
      <c r="B702" s="162"/>
      <c r="C702" s="163"/>
      <c r="D702" s="163"/>
      <c r="E702" s="163"/>
      <c r="F702" s="164"/>
    </row>
    <row r="703" spans="2:6" x14ac:dyDescent="0.3">
      <c r="B703" s="162"/>
      <c r="C703" s="163"/>
      <c r="D703" s="163"/>
      <c r="E703" s="163"/>
      <c r="F703" s="164"/>
    </row>
    <row r="704" spans="2:6" x14ac:dyDescent="0.3">
      <c r="B704" s="162"/>
      <c r="C704" s="163"/>
      <c r="D704" s="163"/>
      <c r="E704" s="163"/>
      <c r="F704" s="164"/>
    </row>
    <row r="705" spans="2:6" ht="15" thickBot="1" x14ac:dyDescent="0.35">
      <c r="B705" s="165"/>
      <c r="C705" s="166"/>
      <c r="D705" s="166"/>
      <c r="E705" s="166"/>
      <c r="F705" s="167"/>
    </row>
  </sheetData>
  <mergeCells count="174">
    <mergeCell ref="D326:F326"/>
    <mergeCell ref="D385:F385"/>
    <mergeCell ref="D444:F444"/>
    <mergeCell ref="D499:F499"/>
    <mergeCell ref="D557:F557"/>
    <mergeCell ref="D583:F583"/>
    <mergeCell ref="D608:F608"/>
    <mergeCell ref="D633:F633"/>
    <mergeCell ref="D663:F663"/>
    <mergeCell ref="B556:E556"/>
    <mergeCell ref="B582:F582"/>
    <mergeCell ref="B607:F607"/>
    <mergeCell ref="D327:D328"/>
    <mergeCell ref="F327:F328"/>
    <mergeCell ref="F609:F610"/>
    <mergeCell ref="D188:F188"/>
    <mergeCell ref="D159:F159"/>
    <mergeCell ref="D107:F107"/>
    <mergeCell ref="D82:F82"/>
    <mergeCell ref="D52:F52"/>
    <mergeCell ref="D14:F14"/>
    <mergeCell ref="D240:F240"/>
    <mergeCell ref="D272:F272"/>
    <mergeCell ref="D305:F305"/>
    <mergeCell ref="B10:G10"/>
    <mergeCell ref="C428:F428"/>
    <mergeCell ref="C415:F415"/>
    <mergeCell ref="C474:F474"/>
    <mergeCell ref="C484:F484"/>
    <mergeCell ref="B443:F443"/>
    <mergeCell ref="B498:F498"/>
    <mergeCell ref="C531:F531"/>
    <mergeCell ref="C542:F542"/>
    <mergeCell ref="E53:E54"/>
    <mergeCell ref="D53:D54"/>
    <mergeCell ref="G52:G54"/>
    <mergeCell ref="C52:C54"/>
    <mergeCell ref="B52:B54"/>
    <mergeCell ref="E273:E274"/>
    <mergeCell ref="F273:F274"/>
    <mergeCell ref="E108:E109"/>
    <mergeCell ref="F108:F109"/>
    <mergeCell ref="E189:E190"/>
    <mergeCell ref="F189:F190"/>
    <mergeCell ref="F160:F161"/>
    <mergeCell ref="E160:E161"/>
    <mergeCell ref="D160:D161"/>
    <mergeCell ref="G326:G328"/>
    <mergeCell ref="B700:F705"/>
    <mergeCell ref="B8:G8"/>
    <mergeCell ref="B9:G9"/>
    <mergeCell ref="F1:G1"/>
    <mergeCell ref="B689:F689"/>
    <mergeCell ref="B691:F691"/>
    <mergeCell ref="B693:F693"/>
    <mergeCell ref="B695:C695"/>
    <mergeCell ref="D695:F698"/>
    <mergeCell ref="B696:C696"/>
    <mergeCell ref="G385:G387"/>
    <mergeCell ref="C6:G6"/>
    <mergeCell ref="C7:G7"/>
    <mergeCell ref="C3:G3"/>
    <mergeCell ref="C5:G5"/>
    <mergeCell ref="F15:F16"/>
    <mergeCell ref="F53:F54"/>
    <mergeCell ref="D15:D16"/>
    <mergeCell ref="E15:E16"/>
    <mergeCell ref="E327:E328"/>
    <mergeCell ref="G159:G161"/>
    <mergeCell ref="G188:G190"/>
    <mergeCell ref="G272:G274"/>
    <mergeCell ref="D273:D274"/>
    <mergeCell ref="B13:F13"/>
    <mergeCell ref="C56:F56"/>
    <mergeCell ref="B304:E304"/>
    <mergeCell ref="C356:F356"/>
    <mergeCell ref="C369:F369"/>
    <mergeCell ref="A326:A328"/>
    <mergeCell ref="B326:B328"/>
    <mergeCell ref="C326:C328"/>
    <mergeCell ref="A14:A16"/>
    <mergeCell ref="A107:A109"/>
    <mergeCell ref="B107:B109"/>
    <mergeCell ref="C107:C109"/>
    <mergeCell ref="A188:A190"/>
    <mergeCell ref="B188:B190"/>
    <mergeCell ref="C188:C190"/>
    <mergeCell ref="B14:B16"/>
    <mergeCell ref="C272:C274"/>
    <mergeCell ref="B272:B274"/>
    <mergeCell ref="D189:D190"/>
    <mergeCell ref="C14:C16"/>
    <mergeCell ref="B51:F51"/>
    <mergeCell ref="C82:C84"/>
    <mergeCell ref="E241:E242"/>
    <mergeCell ref="D241:D242"/>
    <mergeCell ref="A608:A610"/>
    <mergeCell ref="B608:B610"/>
    <mergeCell ref="C608:C610"/>
    <mergeCell ref="D584:D585"/>
    <mergeCell ref="E584:E585"/>
    <mergeCell ref="F584:F585"/>
    <mergeCell ref="A385:A387"/>
    <mergeCell ref="B385:B387"/>
    <mergeCell ref="C385:C387"/>
    <mergeCell ref="D386:D387"/>
    <mergeCell ref="E386:E387"/>
    <mergeCell ref="F386:F387"/>
    <mergeCell ref="F558:F559"/>
    <mergeCell ref="A444:A446"/>
    <mergeCell ref="B444:B446"/>
    <mergeCell ref="C444:C446"/>
    <mergeCell ref="E558:E559"/>
    <mergeCell ref="F445:F446"/>
    <mergeCell ref="A499:A501"/>
    <mergeCell ref="B499:B501"/>
    <mergeCell ref="C499:C501"/>
    <mergeCell ref="A633:A635"/>
    <mergeCell ref="G608:G610"/>
    <mergeCell ref="D609:D610"/>
    <mergeCell ref="E609:E610"/>
    <mergeCell ref="A583:A585"/>
    <mergeCell ref="B159:B161"/>
    <mergeCell ref="C159:C161"/>
    <mergeCell ref="F83:F84"/>
    <mergeCell ref="A52:A54"/>
    <mergeCell ref="B583:B585"/>
    <mergeCell ref="C583:C585"/>
    <mergeCell ref="G583:G585"/>
    <mergeCell ref="G305:G306"/>
    <mergeCell ref="C305:C306"/>
    <mergeCell ref="B305:B306"/>
    <mergeCell ref="A305:A306"/>
    <mergeCell ref="G444:G446"/>
    <mergeCell ref="D445:D446"/>
    <mergeCell ref="E445:E446"/>
    <mergeCell ref="B633:B635"/>
    <mergeCell ref="G499:G501"/>
    <mergeCell ref="D500:D501"/>
    <mergeCell ref="E500:E501"/>
    <mergeCell ref="F500:F501"/>
    <mergeCell ref="G14:G16"/>
    <mergeCell ref="A159:A161"/>
    <mergeCell ref="D108:D109"/>
    <mergeCell ref="G107:G109"/>
    <mergeCell ref="E83:E84"/>
    <mergeCell ref="D83:D84"/>
    <mergeCell ref="G82:G84"/>
    <mergeCell ref="B82:B84"/>
    <mergeCell ref="A82:A84"/>
    <mergeCell ref="B697:C698"/>
    <mergeCell ref="A272:A274"/>
    <mergeCell ref="F241:F242"/>
    <mergeCell ref="F664:F665"/>
    <mergeCell ref="E664:E665"/>
    <mergeCell ref="D664:D665"/>
    <mergeCell ref="G663:G665"/>
    <mergeCell ref="C663:C665"/>
    <mergeCell ref="B663:B665"/>
    <mergeCell ref="A663:A665"/>
    <mergeCell ref="F634:F635"/>
    <mergeCell ref="E634:E635"/>
    <mergeCell ref="D634:D635"/>
    <mergeCell ref="G633:G635"/>
    <mergeCell ref="C633:C635"/>
    <mergeCell ref="G240:G242"/>
    <mergeCell ref="C240:C242"/>
    <mergeCell ref="B240:B242"/>
    <mergeCell ref="A240:A242"/>
    <mergeCell ref="A557:A559"/>
    <mergeCell ref="B557:B559"/>
    <mergeCell ref="C557:C559"/>
    <mergeCell ref="G557:G559"/>
    <mergeCell ref="D558:D559"/>
  </mergeCells>
  <phoneticPr fontId="5" type="noConversion"/>
  <pageMargins left="0.7" right="0.7" top="0.75" bottom="0.75" header="0.3" footer="0.3"/>
  <pageSetup paperSize="9"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47016c-b868-4c85-9b27-c8fef2bb2b21">
      <Terms xmlns="http://schemas.microsoft.com/office/infopath/2007/PartnerControls"/>
    </lcf76f155ced4ddcb4097134ff3c332f>
    <TaxCatchAll xmlns="9f37d40b-ca24-446e-849a-f7de3755b1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2CF034010F25443975863D4833995AC" ma:contentTypeVersion="15" ma:contentTypeDescription="Umožňuje vytvoriť nový dokument." ma:contentTypeScope="" ma:versionID="ad373ac062e1930f2a46ceefebf50157">
  <xsd:schema xmlns:xsd="http://www.w3.org/2001/XMLSchema" xmlns:xs="http://www.w3.org/2001/XMLSchema" xmlns:p="http://schemas.microsoft.com/office/2006/metadata/properties" xmlns:ns2="f547016c-b868-4c85-9b27-c8fef2bb2b21" xmlns:ns3="9f37d40b-ca24-446e-849a-f7de3755b154" targetNamespace="http://schemas.microsoft.com/office/2006/metadata/properties" ma:root="true" ma:fieldsID="30fceb296b0af2b95a9e82da96e11f86" ns2:_="" ns3:_="">
    <xsd:import namespace="f547016c-b868-4c85-9b27-c8fef2bb2b21"/>
    <xsd:import namespace="9f37d40b-ca24-446e-849a-f7de3755b15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7016c-b868-4c85-9b27-c8fef2bb2b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a" ma:readOnly="false" ma:fieldId="{5cf76f15-5ced-4ddc-b409-7134ff3c332f}" ma:taxonomyMulti="true" ma:sspId="ac27b4e9-b16c-41e4-969a-da1be8817b0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37d40b-ca24-446e-849a-f7de3755b15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8459ab-69c4-4388-82d8-f6d8c641e66a}" ma:internalName="TaxCatchAll" ma:showField="CatchAllData" ma:web="9f37d40b-ca24-446e-849a-f7de3755b15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2F6E0-4E86-477A-BC5A-423629E1956C}">
  <ds:schemaRefs>
    <ds:schemaRef ds:uri="http://www.w3.org/XML/1998/namespace"/>
    <ds:schemaRef ds:uri="http://schemas.microsoft.com/office/2006/documentManagement/types"/>
    <ds:schemaRef ds:uri="http://purl.org/dc/elements/1.1/"/>
    <ds:schemaRef ds:uri="http://purl.org/dc/terms/"/>
    <ds:schemaRef ds:uri="9f37d40b-ca24-446e-849a-f7de3755b154"/>
    <ds:schemaRef ds:uri="http://schemas.microsoft.com/office/infopath/2007/PartnerControls"/>
    <ds:schemaRef ds:uri="http://purl.org/dc/dcmitype/"/>
    <ds:schemaRef ds:uri="http://schemas.microsoft.com/office/2006/metadata/properties"/>
    <ds:schemaRef ds:uri="http://schemas.openxmlformats.org/package/2006/metadata/core-properties"/>
    <ds:schemaRef ds:uri="f547016c-b868-4c85-9b27-c8fef2bb2b21"/>
  </ds:schemaRefs>
</ds:datastoreItem>
</file>

<file path=customXml/itemProps2.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3.xml><?xml version="1.0" encoding="utf-8"?>
<ds:datastoreItem xmlns:ds="http://schemas.openxmlformats.org/officeDocument/2006/customXml" ds:itemID="{C8AC4713-6624-4836-945B-81D3430D5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7016c-b868-4c85-9b27-c8fef2bb2b21"/>
    <ds:schemaRef ds:uri="9f37d40b-ca24-446e-849a-f7de3755b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Marek Rybár</dc:creator>
  <cp:keywords/>
  <dc:description/>
  <cp:lastModifiedBy>Adamovičová Romana</cp:lastModifiedBy>
  <cp:revision/>
  <dcterms:created xsi:type="dcterms:W3CDTF">2023-07-19T08:32:18Z</dcterms:created>
  <dcterms:modified xsi:type="dcterms:W3CDTF">2026-03-24T13:43:10Z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0x01010032CF034010F25443975863D4833995AC</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y fmtid="{D5CDD505-2E9C-101B-9397-08002B2CF9AE}" pid="4" name="MediaServiceImageTags">
    <vt:lpwstr/>
  </property>
</Properties>
</file>