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8_{EB9187D2-BC40-4404-AB15-129C8CC0A7B9}" xr6:coauthVersionLast="47" xr6:coauthVersionMax="47" xr10:uidLastSave="{00000000-0000-0000-0000-000000000000}"/>
  <bookViews>
    <workbookView xWindow="10950" yWindow="0" windowWidth="17340" windowHeight="1429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_xlnm.Print_Area" localSheetId="0">'Príloha č. 2'!$B$4:$K$48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3" i="1"/>
  <c r="K33" i="1" s="1"/>
  <c r="J32" i="1"/>
  <c r="K32" i="1" s="1"/>
  <c r="J30" i="1"/>
  <c r="K30" i="1" s="1"/>
  <c r="J34" i="1" l="1"/>
  <c r="K34" i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<sst xmlns="http://schemas.openxmlformats.org/spreadsheetml/2006/main" count="44" uniqueCount="40">
  <si>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</si>
  <si>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</si>
  <si>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</si>
  <si>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</si>
  <si>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</si>
  <si>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</si>
  <si>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</si>
  <si>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</si>
  <si>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</si>
  <si>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</si>
  <si>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</si>
  <si>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</si>
  <si>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</si>
  <si>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</si>
  <si>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</si>
  <si>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</si>
  <si>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</si>
  <si>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</si>
  <si>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</si>
  <si>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</si>
  <si>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</si>
  <si>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</si>
  <si>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</si>
  <si>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</si>
  <si>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</si>
  <si>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</si>
  <si>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</si>
  <si>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</si>
  <si>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</si>
  <si>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</si>
  <si>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</si>
  <si>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</si>
  <si>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</si>
  <si>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</si>
  <si>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</si>
  <si>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</si>
  <si>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</si>
  <si>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Technologická zostava chladenia a mrazenia</t>
  </si>
  <si>
    <t>Šokový mraziarenský box vrátane mraziacej jednotky</t>
  </si>
  <si>
    <t>Chladiarenský box vrátane chladiacej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</si>
</sst>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41" xfId="0" applyFont="1" applyFill="1" applyBorder="1" applyAlignment="1">
      <alignment vertical="center" wrapText="1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164" fontId="12" fillId="4" borderId="43" xfId="0" applyNumberFormat="1" applyFont="1" applyFill="1" applyBorder="1" applyAlignment="1">
      <alignment horizontal="center" vertical="center" wrapText="1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164" fontId="12" fillId="4" borderId="45" xfId="0" applyNumberFormat="1" applyFont="1" applyFill="1" applyBorder="1" applyAlignment="1">
      <alignment vertical="center" wrapText="1"/>
    </xf>
    <xf numFmtId="4" fontId="12" fillId="0" borderId="45" xfId="0" applyNumberFormat="1" applyFont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8"/>
  <sheetViews>
    <sheetView tabSelected="1" view="pageBreakPreview" zoomScaleNormal="100" zoomScaleSheetLayoutView="100" workbookViewId="0">
      <pane ySplit="3" topLeftCell="A19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5" t="s">
        <v>31</v>
      </c>
      <c r="K4" s="45"/>
      <c r="M4" s="8"/>
    </row>
    <row r="5" spans="1:13" s="4" customFormat="1" ht="23.25" x14ac:dyDescent="0.25">
      <c r="A5" s="4">
        <v>1</v>
      </c>
      <c r="B5" s="46" t="s">
        <v>32</v>
      </c>
      <c r="C5" s="46"/>
      <c r="D5" s="46"/>
      <c r="E5" s="46"/>
      <c r="F5" s="46"/>
      <c r="G5" s="46"/>
      <c r="H5" s="46"/>
      <c r="I5" s="46"/>
      <c r="J5" s="46"/>
      <c r="K5" s="46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4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4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8" t="s">
        <v>34</v>
      </c>
      <c r="D13" s="49"/>
      <c r="E13" s="49"/>
      <c r="F13" s="49"/>
      <c r="G13" s="50"/>
      <c r="M13" s="8"/>
    </row>
    <row r="14" spans="1:13" s="4" customFormat="1" ht="19.5" customHeight="1" x14ac:dyDescent="0.25">
      <c r="A14" s="4">
        <v>1</v>
      </c>
      <c r="C14" s="40" t="s">
        <v>2</v>
      </c>
      <c r="D14" s="41"/>
      <c r="E14" s="42"/>
      <c r="F14" s="43"/>
      <c r="G14" s="44"/>
      <c r="M14" s="8"/>
    </row>
    <row r="15" spans="1:13" s="4" customFormat="1" ht="39" customHeight="1" x14ac:dyDescent="0.25">
      <c r="A15" s="4">
        <v>1</v>
      </c>
      <c r="C15" s="51" t="s">
        <v>3</v>
      </c>
      <c r="D15" s="52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58" t="s">
        <v>6</v>
      </c>
      <c r="D18" s="59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35</v>
      </c>
      <c r="C27" s="73"/>
      <c r="D27" s="74" t="s">
        <v>37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x14ac:dyDescent="0.25">
      <c r="A30" s="4">
        <v>1</v>
      </c>
      <c r="B30" s="63" t="s">
        <v>39</v>
      </c>
      <c r="C30" s="64"/>
      <c r="D30" s="65"/>
      <c r="E30" s="66"/>
      <c r="F30" s="67"/>
      <c r="G30" s="16" t="s">
        <v>20</v>
      </c>
      <c r="H30" s="1"/>
      <c r="I30" s="17">
        <v>1</v>
      </c>
      <c r="J30" s="18" t="str">
        <f t="shared" ref="J30:J33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thickBot="1" x14ac:dyDescent="0.3">
      <c r="A31" s="4">
        <v>1</v>
      </c>
      <c r="B31" s="93" t="s">
        <v>38</v>
      </c>
      <c r="C31" s="94"/>
      <c r="D31" s="95"/>
      <c r="E31" s="96"/>
      <c r="F31" s="97"/>
      <c r="G31" s="98" t="s">
        <v>20</v>
      </c>
      <c r="H31" s="99"/>
      <c r="I31" s="100">
        <v>1</v>
      </c>
      <c r="J31" s="101" t="str">
        <f t="shared" ref="J31" si="1">IF(AND(H31&lt;&gt;"",I31&lt;&gt;""),H31*I31,"")</f>
        <v/>
      </c>
      <c r="K31" s="102" t="str">
        <f>IF(J31&lt;&gt;"",J31*IF($E$18="platiteľ DPH",1.23,1),"")</f>
        <v/>
      </c>
    </row>
    <row r="32" spans="1:13" ht="25.5" customHeight="1" x14ac:dyDescent="0.25">
      <c r="A32" s="4">
        <v>1</v>
      </c>
      <c r="B32" s="85" t="s">
        <v>21</v>
      </c>
      <c r="C32" s="86"/>
      <c r="D32" s="20" t="s">
        <v>22</v>
      </c>
      <c r="E32" s="89" t="s">
        <v>23</v>
      </c>
      <c r="F32" s="90"/>
      <c r="G32" s="16" t="s">
        <v>23</v>
      </c>
      <c r="H32" s="1"/>
      <c r="I32" s="17">
        <v>1</v>
      </c>
      <c r="J32" s="18" t="str">
        <f t="shared" si="0"/>
        <v/>
      </c>
      <c r="K32" s="19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87"/>
      <c r="C33" s="88"/>
      <c r="D33" s="21" t="s">
        <v>24</v>
      </c>
      <c r="E33" s="91" t="s">
        <v>23</v>
      </c>
      <c r="F33" s="92"/>
      <c r="G33" s="22" t="s">
        <v>23</v>
      </c>
      <c r="H33" s="2"/>
      <c r="I33" s="23">
        <v>1</v>
      </c>
      <c r="J33" s="24" t="str">
        <f t="shared" si="0"/>
        <v/>
      </c>
      <c r="K33" s="25" t="str">
        <f>IF(J33&lt;&gt;"",J33*IF($E$18="platiteľ DPH",1.23,1),"")</f>
        <v/>
      </c>
    </row>
    <row r="34" spans="1:13" ht="25.5" customHeight="1" thickBot="1" x14ac:dyDescent="0.3">
      <c r="A34" s="4">
        <v>1</v>
      </c>
      <c r="B34" s="26"/>
      <c r="C34" s="27"/>
      <c r="D34" s="27"/>
      <c r="E34" s="27"/>
      <c r="F34" s="27"/>
      <c r="G34" s="27"/>
      <c r="H34" s="28"/>
      <c r="I34" s="28" t="s">
        <v>25</v>
      </c>
      <c r="J34" s="29" t="str">
        <f>IF(SUM(J30:J33)&gt;0,SUM(J30:J33),"")</f>
        <v/>
      </c>
      <c r="K34" s="29" t="str">
        <f>IF(SUM(K30:K33)&gt;0,SUM(K30:K33),"")</f>
        <v/>
      </c>
    </row>
    <row r="35" spans="1:13" x14ac:dyDescent="0.25">
      <c r="A35" s="4">
        <v>1</v>
      </c>
      <c r="B35" s="30" t="s">
        <v>26</v>
      </c>
    </row>
    <row r="36" spans="1:13" x14ac:dyDescent="0.25">
      <c r="A36" s="4">
        <v>1</v>
      </c>
    </row>
    <row r="37" spans="1:13" x14ac:dyDescent="0.25">
      <c r="A37" s="4">
        <v>1</v>
      </c>
    </row>
    <row r="38" spans="1:13" x14ac:dyDescent="0.25">
      <c r="A38" s="4">
        <v>1</v>
      </c>
      <c r="C38" s="80" t="s">
        <v>27</v>
      </c>
      <c r="D38" s="81"/>
      <c r="E38" s="81"/>
      <c r="F38" s="81"/>
      <c r="G38" s="81"/>
      <c r="H38" s="81"/>
      <c r="I38" s="81"/>
      <c r="J38" s="82"/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</row>
    <row r="42" spans="1:13" x14ac:dyDescent="0.25">
      <c r="A42" s="4">
        <v>1</v>
      </c>
      <c r="C42" s="31" t="s">
        <v>28</v>
      </c>
      <c r="D42" s="32"/>
    </row>
    <row r="43" spans="1:13" s="33" customFormat="1" x14ac:dyDescent="0.25">
      <c r="A43" s="4">
        <v>1</v>
      </c>
      <c r="C43" s="31"/>
      <c r="M43" s="34"/>
    </row>
    <row r="44" spans="1:13" s="33" customFormat="1" ht="15" customHeight="1" x14ac:dyDescent="0.25">
      <c r="A44" s="4">
        <v>1</v>
      </c>
      <c r="C44" s="31" t="s">
        <v>29</v>
      </c>
      <c r="D44" s="35"/>
      <c r="G44" s="36"/>
      <c r="H44" s="36"/>
      <c r="I44" s="36"/>
      <c r="J44" s="36"/>
      <c r="K44" s="36"/>
      <c r="M44" s="34"/>
    </row>
    <row r="45" spans="1:13" s="33" customFormat="1" x14ac:dyDescent="0.25">
      <c r="A45" s="4">
        <v>1</v>
      </c>
      <c r="F45" s="37"/>
      <c r="G45" s="83" t="s">
        <v>36</v>
      </c>
      <c r="H45" s="83"/>
      <c r="I45" s="83"/>
      <c r="J45" s="83"/>
      <c r="K45" s="83"/>
      <c r="M45" s="34"/>
    </row>
    <row r="46" spans="1:13" s="33" customFormat="1" x14ac:dyDescent="0.25">
      <c r="A46" s="4">
        <v>1</v>
      </c>
      <c r="F46" s="37"/>
      <c r="G46" s="38"/>
      <c r="H46" s="38"/>
      <c r="I46" s="38"/>
      <c r="J46" s="38"/>
      <c r="K46" s="38"/>
      <c r="M46" s="34"/>
    </row>
    <row r="47" spans="1:13" ht="15" customHeight="1" x14ac:dyDescent="0.25">
      <c r="A47" s="4">
        <v>1</v>
      </c>
      <c r="B47" s="84" t="s">
        <v>30</v>
      </c>
      <c r="C47" s="84"/>
      <c r="D47" s="84"/>
      <c r="E47" s="84"/>
      <c r="F47" s="84"/>
      <c r="G47" s="84"/>
      <c r="H47" s="84"/>
      <c r="I47" s="84"/>
      <c r="J47" s="84"/>
      <c r="K47" s="84"/>
      <c r="L47" s="39"/>
    </row>
    <row r="48" spans="1:13" x14ac:dyDescent="0.25">
      <c r="A48" s="4">
        <v>1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39"/>
    </row>
  </sheetData>
  <sheetProtection algorithmName="SHA-512" hashValue="wDPBUqTOVTkBUo3DnWqO1hKS+GYq1VOUX/W1Yp0D8Q7De1OoQzjyrQt3Lys6hGEPEb7as1vd5T97ZCwnmTIRwA==" saltValue="rNMN82hGAmBctM1p9TfkTg==" spinCount="100000" sheet="1" objects="1" scenarios="1" formatCells="0" formatColumns="0" formatRows="0" selectLockedCells="1"/>
  <autoFilter ref="A1:A48" xr:uid="{00000000-0009-0000-0000-000000000000}"/>
  <mergeCells count="41">
    <mergeCell ref="B31:D31"/>
    <mergeCell ref="E31:F31"/>
    <mergeCell ref="C38:J38"/>
    <mergeCell ref="G45:K45"/>
    <mergeCell ref="B47:K48"/>
    <mergeCell ref="B32:C33"/>
    <mergeCell ref="E32:F32"/>
    <mergeCell ref="E33:F33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2026-03-18T08:27:53Z</dcterms:modified>
</cp:coreProperties>
</file>