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.17\ZoNFP\2026 Potravinari\7. RASLEN, spol. s r.o\PHZ\FVE\"/>
    </mc:Choice>
  </mc:AlternateContent>
  <xr:revisionPtr revIDLastSave="0" documentId="13_ncr:1_{395E9B69-887D-4C3C-95A7-65D3C4ABD6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Print_Area" localSheetId="0">'Table 1'!$A$1:$L$54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K31" i="1"/>
  <c r="K32" i="1"/>
  <c r="K33" i="1"/>
  <c r="K34" i="1"/>
  <c r="K35" i="1"/>
  <c r="K36" i="1"/>
  <c r="K37" i="1"/>
  <c r="K38" i="1"/>
  <c r="K39" i="1"/>
  <c r="K40" i="1"/>
  <c r="K30" i="1"/>
  <c r="K22" i="1"/>
  <c r="K14" i="1"/>
  <c r="K13" i="1"/>
  <c r="K10" i="1"/>
  <c r="D43" i="1" l="1"/>
  <c r="D44" i="1" s="1"/>
  <c r="D47" i="1" s="1"/>
</calcChain>
</file>

<file path=xl/sharedStrings.xml><?xml version="1.0" encoding="utf-8"?>
<sst xmlns="http://schemas.openxmlformats.org/spreadsheetml/2006/main" count="114" uniqueCount="66">
  <si>
    <r>
      <rPr>
        <b/>
        <sz val="6"/>
        <rFont val="Times New Roman"/>
        <family val="1"/>
      </rPr>
      <t>Názov (opis) požadovaného tovaru</t>
    </r>
  </si>
  <si>
    <r>
      <rPr>
        <b/>
        <sz val="6"/>
        <rFont val="Times New Roman"/>
        <family val="1"/>
      </rPr>
      <t>Požadované parametre a charakteristiky</t>
    </r>
  </si>
  <si>
    <r>
      <rPr>
        <b/>
        <sz val="6"/>
        <rFont val="Times New Roman"/>
        <family val="1"/>
      </rPr>
      <t>Min. požadované hodnoty parametrov</t>
    </r>
  </si>
  <si>
    <r>
      <rPr>
        <b/>
        <sz val="6"/>
        <rFont val="Times New Roman"/>
        <family val="1"/>
      </rPr>
      <t>Merná jednotka</t>
    </r>
  </si>
  <si>
    <r>
      <rPr>
        <b/>
        <sz val="6"/>
        <rFont val="Times New Roman"/>
        <family val="1"/>
      </rPr>
      <t>Množstvo</t>
    </r>
  </si>
  <si>
    <r>
      <rPr>
        <b/>
        <sz val="6"/>
        <rFont val="Times New Roman"/>
        <family val="1"/>
      </rPr>
      <t>Typové označenie alebo názov ponúkaného tovaru (ak relevantné)</t>
    </r>
  </si>
  <si>
    <r>
      <rPr>
        <b/>
        <sz val="6"/>
        <rFont val="Times New Roman"/>
        <family val="1"/>
      </rPr>
      <t>Obchodné meno výrobcu (ak relevantné)</t>
    </r>
  </si>
  <si>
    <r>
      <rPr>
        <b/>
        <sz val="6"/>
        <rFont val="Times New Roman"/>
        <family val="1"/>
      </rPr>
      <t>Skutočné hodnoty parametrov</t>
    </r>
  </si>
  <si>
    <r>
      <rPr>
        <b/>
        <sz val="6"/>
        <rFont val="Times New Roman"/>
        <family val="1"/>
      </rPr>
      <t>Fotovoltické panely</t>
    </r>
  </si>
  <si>
    <r>
      <rPr>
        <sz val="6"/>
        <rFont val="Times New Roman"/>
        <family val="1"/>
      </rPr>
      <t>Menovitý výkon panela</t>
    </r>
  </si>
  <si>
    <r>
      <rPr>
        <sz val="6"/>
        <rFont val="Times New Roman"/>
        <family val="1"/>
      </rPr>
      <t>ks</t>
    </r>
  </si>
  <si>
    <r>
      <rPr>
        <sz val="6"/>
        <rFont val="Times New Roman"/>
        <family val="1"/>
      </rPr>
      <t>Áno</t>
    </r>
  </si>
  <si>
    <r>
      <rPr>
        <sz val="6"/>
        <rFont val="Times New Roman"/>
        <family val="1"/>
      </rPr>
      <t>Výkon optimizéra</t>
    </r>
  </si>
  <si>
    <r>
      <rPr>
        <sz val="6"/>
        <rFont val="Times New Roman"/>
        <family val="1"/>
      </rPr>
      <t>Menovitý výkon meniča</t>
    </r>
  </si>
  <si>
    <r>
      <rPr>
        <sz val="6"/>
        <rFont val="Times New Roman"/>
        <family val="1"/>
      </rPr>
      <t>Min. záruka na menič:</t>
    </r>
  </si>
  <si>
    <r>
      <rPr>
        <sz val="6"/>
        <rFont val="Times New Roman"/>
        <family val="1"/>
      </rPr>
      <t xml:space="preserve">Garantovaná kompatibilita
</t>
    </r>
    <r>
      <rPr>
        <sz val="6"/>
        <rFont val="Times New Roman"/>
        <family val="1"/>
      </rPr>
      <t>medzi meničom a optimizérmi</t>
    </r>
  </si>
  <si>
    <r>
      <rPr>
        <sz val="6"/>
        <rFont val="Times New Roman"/>
        <family val="1"/>
      </rPr>
      <t>Elektroinštalácia meničov</t>
    </r>
  </si>
  <si>
    <r>
      <rPr>
        <sz val="6"/>
        <rFont val="Times New Roman"/>
        <family val="1"/>
      </rPr>
      <t>Kabeláž ku meničom</t>
    </r>
  </si>
  <si>
    <r>
      <rPr>
        <sz val="6"/>
        <rFont val="Times New Roman"/>
        <family val="1"/>
      </rPr>
      <t>kpl</t>
    </r>
  </si>
  <si>
    <r>
      <rPr>
        <sz val="6"/>
        <rFont val="Times New Roman"/>
        <family val="1"/>
      </rPr>
      <t>Kábel FTP</t>
    </r>
  </si>
  <si>
    <r>
      <rPr>
        <sz val="6"/>
        <rFont val="Times New Roman"/>
        <family val="1"/>
      </rPr>
      <t>Rozvádzač AC</t>
    </r>
  </si>
  <si>
    <r>
      <rPr>
        <sz val="6"/>
        <rFont val="Times New Roman"/>
        <family val="1"/>
      </rPr>
      <t>Rozvádzač DC</t>
    </r>
  </si>
  <si>
    <r>
      <rPr>
        <sz val="6"/>
        <rFont val="Times New Roman"/>
        <family val="1"/>
      </rPr>
      <t>Žľaby</t>
    </r>
  </si>
  <si>
    <r>
      <rPr>
        <sz val="6"/>
        <rFont val="Times New Roman"/>
        <family val="1"/>
      </rPr>
      <t>Montáž systému, panelov, optimizérov,  rozvádzačov</t>
    </r>
  </si>
  <si>
    <t>min. 540 Wp</t>
  </si>
  <si>
    <t>min. 700W</t>
  </si>
  <si>
    <t>min 30 rokov</t>
  </si>
  <si>
    <t>Záruka na lineárny výkon</t>
  </si>
  <si>
    <t>min. 20 kW</t>
  </si>
  <si>
    <t>min. 5 rokov</t>
  </si>
  <si>
    <t>Asymetrická záťaž na jednotlivých fázach</t>
  </si>
  <si>
    <t>možnosť hybridnej / ostrovnej prevádzky</t>
  </si>
  <si>
    <t>Funkcia detekcie elektrických oblúkov AFCI</t>
  </si>
  <si>
    <t>min. 29.9 kW</t>
  </si>
  <si>
    <t>Konštrukcia - montovací systém na panely (41 panelov na delta stojanoch s nastaviteľným  sklonom od 10°do 22° a 59 panelov v sklone strechy)</t>
  </si>
  <si>
    <t>Úprava NN rozvádzačov - presný rozsah podľa schválenej RPD zo strany VSDS výmena MTP, MTN, doplnenie motorových pohonov, doplnenie kontaktov ....</t>
  </si>
  <si>
    <t>Solar čierny - kábel 6 (500m)</t>
  </si>
  <si>
    <t>AC kabeláž</t>
  </si>
  <si>
    <t>kpl</t>
  </si>
  <si>
    <t>Áno</t>
  </si>
  <si>
    <t>Optimizér + Riadiaca jednotka</t>
  </si>
  <si>
    <t>Administratívna činnosť / Inžiniering - VSD, OKTE, URSO, VSE, Miestny prevádzkový predpis</t>
  </si>
  <si>
    <t>Smartlogger</t>
  </si>
  <si>
    <t>Odborná prehliadka a Odborná skúška zariadenia / revízna správa</t>
  </si>
  <si>
    <t>Minimálna účinnosť</t>
  </si>
  <si>
    <t>Cena spolu v EUR
bez DPH</t>
  </si>
  <si>
    <t>Jednotková cena v EUR bez DPH</t>
  </si>
  <si>
    <t>por.č.</t>
  </si>
  <si>
    <t>Fotovoltické meniče</t>
  </si>
  <si>
    <t>pozn.: Uchádzač vyplní všetky farebne vyznačené bunky!!!</t>
  </si>
  <si>
    <t>Obchodné meno uchádzača:</t>
  </si>
  <si>
    <t xml:space="preserve">Sídlo uchádzača: </t>
  </si>
  <si>
    <t xml:space="preserve">IČO uchádzača: </t>
  </si>
  <si>
    <t xml:space="preserve">Kontaktné údaje uchádzača (kontaktná osoba, tel. č.): </t>
  </si>
  <si>
    <t>Príloha č.1 Výzvy na predloženie cenovej ponuky</t>
  </si>
  <si>
    <t xml:space="preserve">Názov zákazky: Fotovoltické zariadenie (FTVE) 49.9 kW </t>
  </si>
  <si>
    <t>Cena celkom v EUR bez DPH</t>
  </si>
  <si>
    <t>DPH</t>
  </si>
  <si>
    <t>Cena celkom v EUR s DPH</t>
  </si>
  <si>
    <t>Poznámky :</t>
  </si>
  <si>
    <t>Čestne prehlasujeme, že akceptujeme všetky požiadavky zadávateľa a tieto požiadavky sme zahrnuli do predloženej cenovej ponuky. Potvrdzujeme, že vypracovaná cenová ponuka zodpovedá cenám obvyklým v danom mieste a čase.</t>
  </si>
  <si>
    <t>.............................................</t>
  </si>
  <si>
    <t>Podpis a pečiatka uchádzača</t>
  </si>
  <si>
    <t xml:space="preserve">V ...................................., </t>
  </si>
  <si>
    <t>dňa .......................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</si>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</sst>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b/>
      <sz val="7"/>
      <name val="Times New Roman"/>
      <family val="1"/>
    </font>
    <font>
      <sz val="6"/>
      <name val="Times New Roman"/>
      <family val="1"/>
    </font>
    <font>
      <b/>
      <sz val="6"/>
      <name val="Times New Roman"/>
      <family val="1"/>
    </font>
    <font>
      <sz val="6"/>
      <color rgb="FF000000"/>
      <name val="Times New Roman"/>
      <family val="2"/>
    </font>
    <font>
      <b/>
      <sz val="8"/>
      <name val="Times New Roman"/>
      <family val="1"/>
    </font>
    <font>
      <sz val="6"/>
      <color rgb="FF000000"/>
      <name val="Times New Roman"/>
      <family val="1"/>
    </font>
    <font>
      <b/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9"/>
      <name val="Times New Roman"/>
      <family val="1"/>
    </font>
    <font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wrapText="1" indent="3"/>
    </xf>
    <xf numFmtId="1" fontId="4" fillId="0" borderId="25" xfId="0" applyNumberFormat="1" applyFont="1" applyBorder="1" applyAlignment="1">
      <alignment horizontal="center" vertical="top" shrinkToFit="1"/>
    </xf>
    <xf numFmtId="1" fontId="4" fillId="0" borderId="26" xfId="0" applyNumberFormat="1" applyFont="1" applyBorder="1" applyAlignment="1">
      <alignment horizontal="center" vertical="top" shrinkToFit="1"/>
    </xf>
    <xf numFmtId="2" fontId="4" fillId="0" borderId="3" xfId="0" applyNumberFormat="1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/>
    </xf>
    <xf numFmtId="2" fontId="4" fillId="0" borderId="30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10" fontId="6" fillId="2" borderId="10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4" fontId="2" fillId="2" borderId="4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8" fillId="0" borderId="11" xfId="0" applyFont="1" applyBorder="1" applyAlignment="1">
      <alignment horizontal="left" vertical="center" wrapText="1"/>
    </xf>
    <xf numFmtId="164" fontId="9" fillId="0" borderId="14" xfId="0" applyNumberFormat="1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left" vertical="center" wrapText="1"/>
    </xf>
    <xf numFmtId="164" fontId="10" fillId="0" borderId="42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15"/>
    </xf>
    <xf numFmtId="0" fontId="10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top"/>
    </xf>
    <xf numFmtId="0" fontId="13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right" vertical="top"/>
    </xf>
    <xf numFmtId="4" fontId="6" fillId="2" borderId="32" xfId="0" applyNumberFormat="1" applyFont="1" applyFill="1" applyBorder="1" applyAlignment="1">
      <alignment horizontal="center" vertical="center" wrapText="1"/>
    </xf>
    <xf numFmtId="4" fontId="6" fillId="2" borderId="34" xfId="0" applyNumberFormat="1" applyFont="1" applyFill="1" applyBorder="1" applyAlignment="1">
      <alignment horizontal="center" vertical="center" wrapText="1"/>
    </xf>
    <xf numFmtId="4" fontId="6" fillId="2" borderId="49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0" fontId="10" fillId="2" borderId="46" xfId="0" applyFont="1" applyFill="1" applyBorder="1" applyAlignment="1">
      <alignment horizontal="left" vertical="top"/>
    </xf>
    <xf numFmtId="0" fontId="10" fillId="0" borderId="50" xfId="0" applyFont="1" applyBorder="1" applyAlignment="1">
      <alignment horizontal="right" vertical="center" wrapText="1"/>
    </xf>
    <xf numFmtId="0" fontId="10" fillId="0" borderId="51" xfId="0" applyFont="1" applyBorder="1" applyAlignment="1">
      <alignment horizontal="right" vertical="center" wrapText="1"/>
    </xf>
    <xf numFmtId="0" fontId="10" fillId="0" borderId="52" xfId="0" applyFont="1" applyBorder="1" applyAlignment="1">
      <alignment horizontal="right" vertical="center" wrapText="1"/>
    </xf>
    <xf numFmtId="0" fontId="11" fillId="0" borderId="0" xfId="0" applyFont="1" applyAlignment="1">
      <alignment horizontal="right" wrapText="1" indent="3"/>
    </xf>
    <xf numFmtId="1" fontId="4" fillId="0" borderId="38" xfId="0" applyNumberFormat="1" applyFont="1" applyBorder="1" applyAlignment="1">
      <alignment horizontal="center" vertical="center" shrinkToFit="1"/>
    </xf>
    <xf numFmtId="1" fontId="4" fillId="0" borderId="39" xfId="0" applyNumberFormat="1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shrinkToFit="1"/>
    </xf>
    <xf numFmtId="1" fontId="4" fillId="0" borderId="5" xfId="0" applyNumberFormat="1" applyFont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1" fontId="4" fillId="0" borderId="40" xfId="0" applyNumberFormat="1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top" wrapText="1" indent="2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164" fontId="9" fillId="0" borderId="24" xfId="0" applyNumberFormat="1" applyFont="1" applyBorder="1" applyAlignment="1">
      <alignment horizontal="center" vertical="center" shrinkToFit="1"/>
    </xf>
    <xf numFmtId="164" fontId="9" fillId="0" borderId="21" xfId="0" applyNumberFormat="1" applyFont="1" applyBorder="1" applyAlignment="1">
      <alignment horizontal="center" vertical="center" shrinkToFit="1"/>
    </xf>
    <xf numFmtId="164" fontId="9" fillId="0" borderId="23" xfId="0" applyNumberFormat="1" applyFont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6" fillId="0" borderId="48" xfId="0" applyNumberFormat="1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" fontId="6" fillId="0" borderId="24" xfId="0" applyNumberFormat="1" applyFont="1" applyBorder="1" applyAlignment="1">
      <alignment horizontal="center" vertical="center" wrapText="1"/>
    </xf>
    <xf numFmtId="4" fontId="6" fillId="0" borderId="21" xfId="0" applyNumberFormat="1" applyFont="1" applyBorder="1" applyAlignment="1">
      <alignment horizontal="center" vertical="center" wrapText="1"/>
    </xf>
    <xf numFmtId="0" fontId="10" fillId="2" borderId="50" xfId="0" applyFont="1" applyFill="1" applyBorder="1" applyAlignment="1">
      <alignment horizontal="left" vertical="center" wrapText="1"/>
    </xf>
    <xf numFmtId="0" fontId="10" fillId="2" borderId="51" xfId="0" applyFont="1" applyFill="1" applyBorder="1" applyAlignment="1">
      <alignment horizontal="left" vertical="center" wrapText="1"/>
    </xf>
    <xf numFmtId="0" fontId="10" fillId="2" borderId="52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zoomScale="140" zoomScaleNormal="140" workbookViewId="0">
      <selection activeCell="M10" sqref="M10"/>
    </sheetView>
  </sheetViews>
  <sheetFormatPr defaultColWidth="9" defaultRowHeight="13.2" x14ac:dyDescent="0.25"/>
  <cols>
    <col min="1" max="1" width="3.44140625" customWidth="1"/>
    <col min="2" max="2" width="14.5546875" customWidth="1"/>
    <col min="3" max="3" width="18.5546875" customWidth="1"/>
    <col min="4" max="4" width="12.5546875" customWidth="1"/>
    <col min="5" max="5" width="10.44140625" customWidth="1"/>
    <col min="6" max="6" width="8" customWidth="1"/>
    <col min="7" max="8" width="15.21875" customWidth="1"/>
    <col min="9" max="10" width="10" customWidth="1"/>
    <col min="11" max="11" width="11.21875" customWidth="1"/>
    <col min="12" max="12" width="4.5546875" customWidth="1"/>
  </cols>
  <sheetData>
    <row r="1" spans="1:12" ht="12.6" customHeight="1" x14ac:dyDescent="0.2">
      <c r="A1" s="69" t="s">
        <v>54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12.6" customHeight="1" x14ac:dyDescent="0.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28.8" customHeight="1" x14ac:dyDescent="0.25">
      <c r="A3" s="42"/>
      <c r="B3" s="54" t="s">
        <v>55</v>
      </c>
      <c r="C3" s="54"/>
      <c r="D3" s="54"/>
      <c r="E3" s="54"/>
      <c r="F3" s="54"/>
      <c r="G3" s="54"/>
      <c r="H3" s="54"/>
      <c r="I3" s="54"/>
      <c r="J3" s="54"/>
      <c r="K3" s="54"/>
      <c r="L3" s="43"/>
    </row>
    <row r="4" spans="1:12" ht="13.2" customHeight="1" x14ac:dyDescent="0.25">
      <c r="A4" s="42"/>
      <c r="B4" s="66" t="s">
        <v>50</v>
      </c>
      <c r="C4" s="67"/>
      <c r="D4" s="67"/>
      <c r="E4" s="67"/>
      <c r="F4" s="68"/>
      <c r="G4" s="113" t="s">
        <v>65</v>
      </c>
      <c r="H4" s="114"/>
      <c r="I4" s="114"/>
      <c r="J4" s="114"/>
      <c r="K4" s="115"/>
      <c r="L4" s="43"/>
    </row>
    <row r="5" spans="1:12" x14ac:dyDescent="0.25">
      <c r="A5" s="42"/>
      <c r="B5" s="66" t="s">
        <v>51</v>
      </c>
      <c r="C5" s="67"/>
      <c r="D5" s="67"/>
      <c r="E5" s="67"/>
      <c r="F5" s="68"/>
      <c r="G5" s="113" t="s">
        <v>65</v>
      </c>
      <c r="H5" s="114"/>
      <c r="I5" s="114"/>
      <c r="J5" s="114"/>
      <c r="K5" s="115"/>
      <c r="L5" s="43"/>
    </row>
    <row r="6" spans="1:12" x14ac:dyDescent="0.25">
      <c r="A6" s="42"/>
      <c r="B6" s="66" t="s">
        <v>52</v>
      </c>
      <c r="C6" s="67"/>
      <c r="D6" s="67"/>
      <c r="E6" s="67"/>
      <c r="F6" s="68"/>
      <c r="G6" s="113" t="s">
        <v>65</v>
      </c>
      <c r="H6" s="114"/>
      <c r="I6" s="114"/>
      <c r="J6" s="114"/>
      <c r="K6" s="115"/>
      <c r="L6" s="43"/>
    </row>
    <row r="7" spans="1:12" x14ac:dyDescent="0.25">
      <c r="A7" s="42"/>
      <c r="B7" s="66" t="s">
        <v>53</v>
      </c>
      <c r="C7" s="67"/>
      <c r="D7" s="67"/>
      <c r="E7" s="67"/>
      <c r="F7" s="68"/>
      <c r="G7" s="113" t="s">
        <v>65</v>
      </c>
      <c r="H7" s="114"/>
      <c r="I7" s="114"/>
      <c r="J7" s="114"/>
      <c r="K7" s="115"/>
      <c r="L7" s="43"/>
    </row>
    <row r="8" spans="1:12" ht="15.6" customHeight="1" thickBot="1" x14ac:dyDescent="0.3">
      <c r="A8" s="40"/>
      <c r="B8" s="65" t="s">
        <v>49</v>
      </c>
      <c r="C8" s="65"/>
      <c r="D8" s="65"/>
      <c r="E8" s="41"/>
      <c r="F8" s="41"/>
      <c r="G8" s="41"/>
      <c r="H8" s="41"/>
      <c r="I8" s="41"/>
      <c r="J8" s="41"/>
      <c r="K8" s="41"/>
      <c r="L8" s="41"/>
    </row>
    <row r="9" spans="1:12" s="19" customFormat="1" ht="34.049999999999997" customHeight="1" x14ac:dyDescent="0.25">
      <c r="A9" s="26" t="s">
        <v>47</v>
      </c>
      <c r="B9" s="17" t="s">
        <v>0</v>
      </c>
      <c r="C9" s="18" t="s">
        <v>1</v>
      </c>
      <c r="D9" s="18" t="s">
        <v>2</v>
      </c>
      <c r="E9" s="18" t="s">
        <v>3</v>
      </c>
      <c r="F9" s="18" t="s">
        <v>4</v>
      </c>
      <c r="G9" s="18" t="s">
        <v>5</v>
      </c>
      <c r="H9" s="21" t="s">
        <v>6</v>
      </c>
      <c r="I9" s="22" t="s">
        <v>7</v>
      </c>
      <c r="J9" s="23" t="s">
        <v>46</v>
      </c>
      <c r="K9" s="20" t="s">
        <v>45</v>
      </c>
      <c r="L9" s="5"/>
    </row>
    <row r="10" spans="1:12" x14ac:dyDescent="0.25">
      <c r="A10" s="70">
        <v>1</v>
      </c>
      <c r="B10" s="72" t="s">
        <v>8</v>
      </c>
      <c r="C10" s="12" t="s">
        <v>9</v>
      </c>
      <c r="D10" s="3" t="s">
        <v>24</v>
      </c>
      <c r="E10" s="74" t="s">
        <v>10</v>
      </c>
      <c r="F10" s="76">
        <v>100</v>
      </c>
      <c r="G10" s="78"/>
      <c r="H10" s="80"/>
      <c r="I10" s="27"/>
      <c r="J10" s="84"/>
      <c r="K10" s="82">
        <f>J10*F10</f>
        <v>0</v>
      </c>
      <c r="L10" s="4"/>
    </row>
    <row r="11" spans="1:12" x14ac:dyDescent="0.25">
      <c r="A11" s="71"/>
      <c r="B11" s="73"/>
      <c r="C11" s="12" t="s">
        <v>44</v>
      </c>
      <c r="D11" s="13">
        <v>0.23849999999999999</v>
      </c>
      <c r="E11" s="75"/>
      <c r="F11" s="77"/>
      <c r="G11" s="79"/>
      <c r="H11" s="81"/>
      <c r="I11" s="29"/>
      <c r="J11" s="84"/>
      <c r="K11" s="83"/>
      <c r="L11" s="4"/>
    </row>
    <row r="12" spans="1:12" x14ac:dyDescent="0.25">
      <c r="A12" s="71"/>
      <c r="B12" s="73"/>
      <c r="C12" s="12" t="s">
        <v>27</v>
      </c>
      <c r="D12" s="3" t="s">
        <v>26</v>
      </c>
      <c r="E12" s="75"/>
      <c r="F12" s="77"/>
      <c r="G12" s="79"/>
      <c r="H12" s="81"/>
      <c r="I12" s="27"/>
      <c r="J12" s="84"/>
      <c r="K12" s="83"/>
      <c r="L12" s="4"/>
    </row>
    <row r="13" spans="1:12" ht="15.6" x14ac:dyDescent="0.25">
      <c r="A13" s="7">
        <v>2</v>
      </c>
      <c r="B13" s="16" t="s">
        <v>40</v>
      </c>
      <c r="C13" s="12" t="s">
        <v>12</v>
      </c>
      <c r="D13" s="3" t="s">
        <v>25</v>
      </c>
      <c r="E13" s="3" t="s">
        <v>10</v>
      </c>
      <c r="F13" s="2">
        <v>100</v>
      </c>
      <c r="G13" s="30"/>
      <c r="H13" s="31"/>
      <c r="I13" s="27"/>
      <c r="J13" s="28"/>
      <c r="K13" s="24">
        <f>F13*J13</f>
        <v>0</v>
      </c>
      <c r="L13" s="4"/>
    </row>
    <row r="14" spans="1:12" ht="13.95" customHeight="1" x14ac:dyDescent="0.25">
      <c r="A14" s="70">
        <v>3</v>
      </c>
      <c r="B14" s="72" t="s">
        <v>48</v>
      </c>
      <c r="C14" s="14" t="s">
        <v>13</v>
      </c>
      <c r="D14" s="3" t="s">
        <v>28</v>
      </c>
      <c r="E14" s="74" t="s">
        <v>10</v>
      </c>
      <c r="F14" s="76">
        <v>1</v>
      </c>
      <c r="G14" s="78"/>
      <c r="H14" s="99"/>
      <c r="I14" s="27"/>
      <c r="J14" s="60"/>
      <c r="K14" s="82">
        <f>F14*J14</f>
        <v>0</v>
      </c>
      <c r="L14" s="5"/>
    </row>
    <row r="15" spans="1:12" ht="15.6" x14ac:dyDescent="0.25">
      <c r="A15" s="71"/>
      <c r="B15" s="73"/>
      <c r="C15" s="14" t="s">
        <v>32</v>
      </c>
      <c r="D15" s="3" t="s">
        <v>11</v>
      </c>
      <c r="E15" s="75"/>
      <c r="F15" s="77"/>
      <c r="G15" s="79"/>
      <c r="H15" s="100"/>
      <c r="I15" s="32"/>
      <c r="J15" s="61"/>
      <c r="K15" s="83"/>
      <c r="L15" s="1"/>
    </row>
    <row r="16" spans="1:12" ht="15.6" x14ac:dyDescent="0.25">
      <c r="A16" s="71"/>
      <c r="B16" s="73"/>
      <c r="C16" s="14" t="s">
        <v>31</v>
      </c>
      <c r="D16" s="3" t="s">
        <v>11</v>
      </c>
      <c r="E16" s="75"/>
      <c r="F16" s="77"/>
      <c r="G16" s="79"/>
      <c r="H16" s="100"/>
      <c r="I16" s="33"/>
      <c r="J16" s="61"/>
      <c r="K16" s="83"/>
      <c r="L16" s="5"/>
    </row>
    <row r="17" spans="1:12" ht="15.6" x14ac:dyDescent="0.25">
      <c r="A17" s="71"/>
      <c r="B17" s="73"/>
      <c r="C17" s="14" t="s">
        <v>30</v>
      </c>
      <c r="D17" s="3" t="s">
        <v>11</v>
      </c>
      <c r="E17" s="75"/>
      <c r="F17" s="77"/>
      <c r="G17" s="79"/>
      <c r="H17" s="100"/>
      <c r="I17" s="33"/>
      <c r="J17" s="61"/>
      <c r="K17" s="83"/>
      <c r="L17" s="5"/>
    </row>
    <row r="18" spans="1:12" x14ac:dyDescent="0.25">
      <c r="A18" s="71"/>
      <c r="B18" s="73"/>
      <c r="C18" s="14" t="s">
        <v>14</v>
      </c>
      <c r="D18" s="3" t="s">
        <v>29</v>
      </c>
      <c r="E18" s="75"/>
      <c r="F18" s="77"/>
      <c r="G18" s="79"/>
      <c r="H18" s="100"/>
      <c r="I18" s="33"/>
      <c r="J18" s="61"/>
      <c r="K18" s="83"/>
      <c r="L18" s="5"/>
    </row>
    <row r="19" spans="1:12" ht="15.6" x14ac:dyDescent="0.25">
      <c r="A19" s="71"/>
      <c r="B19" s="73"/>
      <c r="C19" s="15" t="s">
        <v>15</v>
      </c>
      <c r="D19" s="3" t="s">
        <v>11</v>
      </c>
      <c r="E19" s="75"/>
      <c r="F19" s="77"/>
      <c r="G19" s="79"/>
      <c r="H19" s="100"/>
      <c r="I19" s="33"/>
      <c r="J19" s="61"/>
      <c r="K19" s="83"/>
      <c r="L19" s="5"/>
    </row>
    <row r="20" spans="1:12" x14ac:dyDescent="0.25">
      <c r="A20" s="71"/>
      <c r="B20" s="73"/>
      <c r="C20" s="14" t="s">
        <v>16</v>
      </c>
      <c r="D20" s="3" t="s">
        <v>11</v>
      </c>
      <c r="E20" s="75"/>
      <c r="F20" s="77"/>
      <c r="G20" s="79"/>
      <c r="H20" s="100"/>
      <c r="I20" s="33"/>
      <c r="J20" s="61"/>
      <c r="K20" s="83"/>
      <c r="L20" s="5"/>
    </row>
    <row r="21" spans="1:12" x14ac:dyDescent="0.25">
      <c r="A21" s="85"/>
      <c r="B21" s="86"/>
      <c r="C21" s="14" t="s">
        <v>17</v>
      </c>
      <c r="D21" s="3" t="s">
        <v>11</v>
      </c>
      <c r="E21" s="87"/>
      <c r="F21" s="88"/>
      <c r="G21" s="89"/>
      <c r="H21" s="101"/>
      <c r="I21" s="33"/>
      <c r="J21" s="62"/>
      <c r="K21" s="102"/>
      <c r="L21" s="4"/>
    </row>
    <row r="22" spans="1:12" ht="13.95" customHeight="1" x14ac:dyDescent="0.25">
      <c r="A22" s="70">
        <v>3</v>
      </c>
      <c r="B22" s="72" t="s">
        <v>48</v>
      </c>
      <c r="C22" s="14" t="s">
        <v>13</v>
      </c>
      <c r="D22" s="3" t="s">
        <v>33</v>
      </c>
      <c r="E22" s="74" t="s">
        <v>10</v>
      </c>
      <c r="F22" s="76">
        <v>1</v>
      </c>
      <c r="G22" s="78"/>
      <c r="H22" s="99"/>
      <c r="I22" s="34"/>
      <c r="J22" s="63"/>
      <c r="K22" s="111">
        <f>J22*F22</f>
        <v>0</v>
      </c>
      <c r="L22" s="5"/>
    </row>
    <row r="23" spans="1:12" ht="15.6" x14ac:dyDescent="0.25">
      <c r="A23" s="71"/>
      <c r="B23" s="73"/>
      <c r="C23" s="14" t="s">
        <v>32</v>
      </c>
      <c r="D23" s="3" t="s">
        <v>11</v>
      </c>
      <c r="E23" s="75"/>
      <c r="F23" s="77"/>
      <c r="G23" s="79"/>
      <c r="H23" s="100"/>
      <c r="I23" s="33"/>
      <c r="J23" s="64"/>
      <c r="K23" s="112"/>
      <c r="L23" s="1"/>
    </row>
    <row r="24" spans="1:12" ht="15.6" x14ac:dyDescent="0.25">
      <c r="A24" s="71"/>
      <c r="B24" s="73"/>
      <c r="C24" s="14" t="s">
        <v>31</v>
      </c>
      <c r="D24" s="3" t="s">
        <v>11</v>
      </c>
      <c r="E24" s="75"/>
      <c r="F24" s="77"/>
      <c r="G24" s="79"/>
      <c r="H24" s="100"/>
      <c r="I24" s="33"/>
      <c r="J24" s="64"/>
      <c r="K24" s="112"/>
      <c r="L24" s="5"/>
    </row>
    <row r="25" spans="1:12" ht="15.6" x14ac:dyDescent="0.25">
      <c r="A25" s="71"/>
      <c r="B25" s="73"/>
      <c r="C25" s="14" t="s">
        <v>30</v>
      </c>
      <c r="D25" s="3" t="s">
        <v>11</v>
      </c>
      <c r="E25" s="75"/>
      <c r="F25" s="77"/>
      <c r="G25" s="79"/>
      <c r="H25" s="100"/>
      <c r="I25" s="33"/>
      <c r="J25" s="64"/>
      <c r="K25" s="112"/>
      <c r="L25" s="5"/>
    </row>
    <row r="26" spans="1:12" x14ac:dyDescent="0.25">
      <c r="A26" s="71"/>
      <c r="B26" s="73"/>
      <c r="C26" s="14" t="s">
        <v>14</v>
      </c>
      <c r="D26" s="3" t="s">
        <v>29</v>
      </c>
      <c r="E26" s="75"/>
      <c r="F26" s="77"/>
      <c r="G26" s="79"/>
      <c r="H26" s="100"/>
      <c r="I26" s="33"/>
      <c r="J26" s="64"/>
      <c r="K26" s="112"/>
      <c r="L26" s="5"/>
    </row>
    <row r="27" spans="1:12" ht="15.6" x14ac:dyDescent="0.25">
      <c r="A27" s="71"/>
      <c r="B27" s="73"/>
      <c r="C27" s="15" t="s">
        <v>15</v>
      </c>
      <c r="D27" s="3" t="s">
        <v>11</v>
      </c>
      <c r="E27" s="75"/>
      <c r="F27" s="77"/>
      <c r="G27" s="79"/>
      <c r="H27" s="100"/>
      <c r="I27" s="33"/>
      <c r="J27" s="64"/>
      <c r="K27" s="112"/>
      <c r="L27" s="5"/>
    </row>
    <row r="28" spans="1:12" x14ac:dyDescent="0.25">
      <c r="A28" s="71"/>
      <c r="B28" s="73"/>
      <c r="C28" s="14" t="s">
        <v>16</v>
      </c>
      <c r="D28" s="3" t="s">
        <v>11</v>
      </c>
      <c r="E28" s="75"/>
      <c r="F28" s="77"/>
      <c r="G28" s="79"/>
      <c r="H28" s="100"/>
      <c r="I28" s="33"/>
      <c r="J28" s="64"/>
      <c r="K28" s="112"/>
      <c r="L28" s="5"/>
    </row>
    <row r="29" spans="1:12" x14ac:dyDescent="0.25">
      <c r="A29" s="71"/>
      <c r="B29" s="73"/>
      <c r="C29" s="14" t="s">
        <v>17</v>
      </c>
      <c r="D29" s="3" t="s">
        <v>11</v>
      </c>
      <c r="E29" s="75"/>
      <c r="F29" s="77"/>
      <c r="G29" s="79"/>
      <c r="H29" s="100"/>
      <c r="I29" s="35"/>
      <c r="J29" s="64"/>
      <c r="K29" s="112"/>
      <c r="L29" s="4"/>
    </row>
    <row r="30" spans="1:12" ht="13.95" customHeight="1" x14ac:dyDescent="0.25">
      <c r="A30" s="7">
        <v>5</v>
      </c>
      <c r="B30" s="109" t="s">
        <v>36</v>
      </c>
      <c r="C30" s="110"/>
      <c r="D30" s="3" t="s">
        <v>11</v>
      </c>
      <c r="E30" s="3" t="s">
        <v>18</v>
      </c>
      <c r="F30" s="9">
        <v>1</v>
      </c>
      <c r="G30" s="103"/>
      <c r="H30" s="104"/>
      <c r="I30" s="36"/>
      <c r="J30" s="37"/>
      <c r="K30" s="24">
        <f>J30*F30</f>
        <v>0</v>
      </c>
      <c r="L30" s="5"/>
    </row>
    <row r="31" spans="1:12" ht="24" customHeight="1" x14ac:dyDescent="0.25">
      <c r="A31" s="7">
        <v>7</v>
      </c>
      <c r="B31" s="109" t="s">
        <v>34</v>
      </c>
      <c r="C31" s="110"/>
      <c r="D31" s="3" t="s">
        <v>11</v>
      </c>
      <c r="E31" s="3" t="s">
        <v>18</v>
      </c>
      <c r="F31" s="9">
        <v>1</v>
      </c>
      <c r="G31" s="105"/>
      <c r="H31" s="106"/>
      <c r="I31" s="36"/>
      <c r="J31" s="37"/>
      <c r="K31" s="24">
        <f t="shared" ref="K31:K40" si="0">J31*F31</f>
        <v>0</v>
      </c>
      <c r="L31" s="5"/>
    </row>
    <row r="32" spans="1:12" ht="13.95" customHeight="1" x14ac:dyDescent="0.25">
      <c r="A32" s="7">
        <v>8</v>
      </c>
      <c r="B32" s="109" t="s">
        <v>42</v>
      </c>
      <c r="C32" s="110"/>
      <c r="D32" s="3" t="s">
        <v>11</v>
      </c>
      <c r="E32" s="3" t="s">
        <v>18</v>
      </c>
      <c r="F32" s="9">
        <v>1</v>
      </c>
      <c r="G32" s="105"/>
      <c r="H32" s="106"/>
      <c r="I32" s="36"/>
      <c r="J32" s="37"/>
      <c r="K32" s="24">
        <f t="shared" si="0"/>
        <v>0</v>
      </c>
      <c r="L32" s="5"/>
    </row>
    <row r="33" spans="1:12" ht="13.95" customHeight="1" x14ac:dyDescent="0.25">
      <c r="A33" s="7">
        <v>9</v>
      </c>
      <c r="B33" s="109" t="s">
        <v>37</v>
      </c>
      <c r="C33" s="110"/>
      <c r="D33" s="3" t="s">
        <v>11</v>
      </c>
      <c r="E33" s="3" t="s">
        <v>18</v>
      </c>
      <c r="F33" s="9">
        <v>1</v>
      </c>
      <c r="G33" s="105"/>
      <c r="H33" s="106"/>
      <c r="I33" s="36"/>
      <c r="J33" s="37"/>
      <c r="K33" s="24">
        <f t="shared" si="0"/>
        <v>0</v>
      </c>
      <c r="L33" s="5"/>
    </row>
    <row r="34" spans="1:12" ht="13.95" customHeight="1" x14ac:dyDescent="0.25">
      <c r="A34" s="7">
        <v>11</v>
      </c>
      <c r="B34" s="109" t="s">
        <v>19</v>
      </c>
      <c r="C34" s="110"/>
      <c r="D34" s="3" t="s">
        <v>11</v>
      </c>
      <c r="E34" s="3" t="s">
        <v>18</v>
      </c>
      <c r="F34" s="9">
        <v>1</v>
      </c>
      <c r="G34" s="105"/>
      <c r="H34" s="106"/>
      <c r="I34" s="36"/>
      <c r="J34" s="37"/>
      <c r="K34" s="24">
        <f t="shared" si="0"/>
        <v>0</v>
      </c>
      <c r="L34" s="5"/>
    </row>
    <row r="35" spans="1:12" ht="13.95" customHeight="1" x14ac:dyDescent="0.25">
      <c r="A35" s="7">
        <v>12</v>
      </c>
      <c r="B35" s="109" t="s">
        <v>20</v>
      </c>
      <c r="C35" s="110"/>
      <c r="D35" s="3" t="s">
        <v>11</v>
      </c>
      <c r="E35" s="3" t="s">
        <v>18</v>
      </c>
      <c r="F35" s="9">
        <v>1</v>
      </c>
      <c r="G35" s="105"/>
      <c r="H35" s="106"/>
      <c r="I35" s="36"/>
      <c r="J35" s="37"/>
      <c r="K35" s="24">
        <f t="shared" si="0"/>
        <v>0</v>
      </c>
      <c r="L35" s="5"/>
    </row>
    <row r="36" spans="1:12" x14ac:dyDescent="0.25">
      <c r="A36" s="7">
        <v>13</v>
      </c>
      <c r="B36" s="109" t="s">
        <v>21</v>
      </c>
      <c r="C36" s="110"/>
      <c r="D36" s="3" t="s">
        <v>11</v>
      </c>
      <c r="E36" s="3" t="s">
        <v>18</v>
      </c>
      <c r="F36" s="9">
        <v>4</v>
      </c>
      <c r="G36" s="105"/>
      <c r="H36" s="106"/>
      <c r="I36" s="36"/>
      <c r="J36" s="37"/>
      <c r="K36" s="24">
        <f t="shared" si="0"/>
        <v>0</v>
      </c>
      <c r="L36" s="5"/>
    </row>
    <row r="37" spans="1:12" x14ac:dyDescent="0.25">
      <c r="A37" s="7">
        <v>14</v>
      </c>
      <c r="B37" s="109" t="s">
        <v>22</v>
      </c>
      <c r="C37" s="110"/>
      <c r="D37" s="3" t="s">
        <v>11</v>
      </c>
      <c r="E37" s="3" t="s">
        <v>18</v>
      </c>
      <c r="F37" s="9">
        <v>1</v>
      </c>
      <c r="G37" s="105"/>
      <c r="H37" s="106"/>
      <c r="I37" s="36"/>
      <c r="J37" s="37"/>
      <c r="K37" s="24">
        <f t="shared" si="0"/>
        <v>0</v>
      </c>
      <c r="L37" s="4"/>
    </row>
    <row r="38" spans="1:12" x14ac:dyDescent="0.25">
      <c r="A38" s="7">
        <v>15</v>
      </c>
      <c r="B38" s="109" t="s">
        <v>23</v>
      </c>
      <c r="C38" s="110"/>
      <c r="D38" s="3" t="s">
        <v>11</v>
      </c>
      <c r="E38" s="3" t="s">
        <v>18</v>
      </c>
      <c r="F38" s="9">
        <v>1</v>
      </c>
      <c r="G38" s="105"/>
      <c r="H38" s="106"/>
      <c r="I38" s="36"/>
      <c r="J38" s="37"/>
      <c r="K38" s="24">
        <f t="shared" si="0"/>
        <v>0</v>
      </c>
      <c r="L38" s="4"/>
    </row>
    <row r="39" spans="1:12" ht="21" customHeight="1" x14ac:dyDescent="0.25">
      <c r="A39" s="7">
        <v>16</v>
      </c>
      <c r="B39" s="109" t="s">
        <v>41</v>
      </c>
      <c r="C39" s="110"/>
      <c r="D39" s="3" t="s">
        <v>39</v>
      </c>
      <c r="E39" s="3" t="s">
        <v>38</v>
      </c>
      <c r="F39" s="9">
        <v>1</v>
      </c>
      <c r="G39" s="105"/>
      <c r="H39" s="106"/>
      <c r="I39" s="36"/>
      <c r="J39" s="37"/>
      <c r="K39" s="24">
        <f t="shared" si="0"/>
        <v>0</v>
      </c>
      <c r="L39" s="4"/>
    </row>
    <row r="40" spans="1:12" ht="23.4" customHeight="1" x14ac:dyDescent="0.25">
      <c r="A40" s="7">
        <v>17</v>
      </c>
      <c r="B40" s="109" t="s">
        <v>43</v>
      </c>
      <c r="C40" s="110"/>
      <c r="D40" s="3" t="s">
        <v>39</v>
      </c>
      <c r="E40" s="3" t="s">
        <v>38</v>
      </c>
      <c r="F40" s="9">
        <v>1</v>
      </c>
      <c r="G40" s="105"/>
      <c r="H40" s="106"/>
      <c r="I40" s="36"/>
      <c r="J40" s="37"/>
      <c r="K40" s="24">
        <f t="shared" si="0"/>
        <v>0</v>
      </c>
      <c r="L40" s="4"/>
    </row>
    <row r="41" spans="1:12" ht="25.05" customHeight="1" thickBot="1" x14ac:dyDescent="0.3">
      <c r="A41" s="8">
        <v>18</v>
      </c>
      <c r="B41" s="91" t="s">
        <v>35</v>
      </c>
      <c r="C41" s="92"/>
      <c r="D41" s="10" t="s">
        <v>11</v>
      </c>
      <c r="E41" s="10" t="s">
        <v>18</v>
      </c>
      <c r="F41" s="11">
        <v>1</v>
      </c>
      <c r="G41" s="107"/>
      <c r="H41" s="108"/>
      <c r="I41" s="38"/>
      <c r="J41" s="39"/>
      <c r="K41" s="25">
        <f>J41*F41</f>
        <v>0</v>
      </c>
      <c r="L41" s="1"/>
    </row>
    <row r="42" spans="1:12" ht="13.2" customHeight="1" thickBo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24" customHeight="1" x14ac:dyDescent="0.25">
      <c r="A43" s="5"/>
      <c r="B43" s="5"/>
      <c r="C43" s="44" t="s">
        <v>56</v>
      </c>
      <c r="D43" s="45">
        <f>SUM(K10:K41)</f>
        <v>0</v>
      </c>
      <c r="E43" s="5"/>
      <c r="F43" s="5"/>
      <c r="G43" s="5"/>
      <c r="H43" s="5"/>
      <c r="I43" s="5"/>
      <c r="J43" s="5"/>
      <c r="K43" s="5"/>
      <c r="L43" s="5"/>
    </row>
    <row r="44" spans="1:12" x14ac:dyDescent="0.25">
      <c r="A44" s="4"/>
      <c r="B44" s="4"/>
      <c r="C44" s="93" t="s">
        <v>57</v>
      </c>
      <c r="D44" s="96">
        <f>SUM(D43*0.23)</f>
        <v>0</v>
      </c>
      <c r="E44" s="4"/>
      <c r="F44" s="4"/>
      <c r="G44" s="4"/>
      <c r="H44" s="4"/>
      <c r="I44" s="4"/>
      <c r="J44" s="4"/>
      <c r="K44" s="4"/>
      <c r="L44" s="4"/>
    </row>
    <row r="45" spans="1:12" ht="4.2" customHeight="1" x14ac:dyDescent="0.25">
      <c r="A45" s="5"/>
      <c r="B45" s="5"/>
      <c r="C45" s="94"/>
      <c r="D45" s="97"/>
      <c r="E45" s="5"/>
      <c r="F45" s="5"/>
      <c r="G45" s="5"/>
      <c r="H45" s="5"/>
      <c r="I45" s="90"/>
      <c r="J45" s="90"/>
      <c r="K45" s="90"/>
      <c r="L45" s="90"/>
    </row>
    <row r="46" spans="1:12" hidden="1" x14ac:dyDescent="0.25">
      <c r="A46" s="4"/>
      <c r="B46" s="4"/>
      <c r="C46" s="95"/>
      <c r="D46" s="98"/>
      <c r="E46" s="4"/>
      <c r="F46" s="4"/>
      <c r="G46" s="4"/>
      <c r="H46" s="4"/>
      <c r="I46" s="4"/>
      <c r="J46" s="4"/>
      <c r="K46" s="4"/>
      <c r="L46" s="4"/>
    </row>
    <row r="47" spans="1:12" ht="20.399999999999999" customHeight="1" thickBot="1" x14ac:dyDescent="0.3">
      <c r="A47" s="4"/>
      <c r="B47" s="4"/>
      <c r="C47" s="46" t="s">
        <v>58</v>
      </c>
      <c r="D47" s="47">
        <f>SUM(D43:D46)</f>
        <v>0</v>
      </c>
      <c r="E47" s="4"/>
      <c r="F47" s="4"/>
      <c r="G47" s="4"/>
      <c r="H47" s="4"/>
      <c r="I47" s="4"/>
      <c r="J47" s="4"/>
      <c r="K47" s="4"/>
      <c r="L47" s="4"/>
    </row>
    <row r="49" spans="2:11" x14ac:dyDescent="0.25">
      <c r="B49" s="52" t="s">
        <v>59</v>
      </c>
      <c r="C49" s="55" t="s">
        <v>60</v>
      </c>
      <c r="D49" s="55"/>
      <c r="E49" s="55"/>
      <c r="F49" s="55"/>
      <c r="G49" s="55"/>
      <c r="H49" s="55"/>
      <c r="I49" s="55"/>
      <c r="J49" s="55"/>
      <c r="K49" s="55"/>
    </row>
    <row r="50" spans="2:11" ht="13.8" x14ac:dyDescent="0.25">
      <c r="B50" s="49"/>
      <c r="C50" s="55"/>
      <c r="D50" s="55"/>
      <c r="E50" s="55"/>
      <c r="F50" s="55"/>
      <c r="G50" s="55"/>
      <c r="H50" s="55"/>
      <c r="I50" s="55"/>
      <c r="J50" s="55"/>
      <c r="K50" s="55"/>
    </row>
    <row r="51" spans="2:11" ht="15.6" x14ac:dyDescent="0.25">
      <c r="B51" s="48"/>
    </row>
    <row r="52" spans="2:11" ht="15.6" x14ac:dyDescent="0.25">
      <c r="B52" s="50"/>
    </row>
    <row r="53" spans="2:11" x14ac:dyDescent="0.25">
      <c r="B53" s="59" t="s">
        <v>63</v>
      </c>
      <c r="C53" s="59"/>
      <c r="D53" s="53" t="s">
        <v>64</v>
      </c>
      <c r="I53" s="56" t="s">
        <v>61</v>
      </c>
      <c r="J53" s="57"/>
      <c r="K53" s="57"/>
    </row>
    <row r="54" spans="2:11" ht="15.6" x14ac:dyDescent="0.25">
      <c r="B54" s="51"/>
      <c r="I54" s="58" t="s">
        <v>62</v>
      </c>
      <c r="J54" s="58"/>
      <c r="K54" s="58"/>
    </row>
  </sheetData>
  <mergeCells count="55">
    <mergeCell ref="A22:A29"/>
    <mergeCell ref="B22:B29"/>
    <mergeCell ref="E22:E29"/>
    <mergeCell ref="F22:F29"/>
    <mergeCell ref="G22:G29"/>
    <mergeCell ref="K14:K21"/>
    <mergeCell ref="G30:H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H22:H29"/>
    <mergeCell ref="K22:K29"/>
    <mergeCell ref="B39:C39"/>
    <mergeCell ref="B40:C40"/>
    <mergeCell ref="A14:A21"/>
    <mergeCell ref="B14:B21"/>
    <mergeCell ref="E14:E21"/>
    <mergeCell ref="F14:F21"/>
    <mergeCell ref="G14:G21"/>
    <mergeCell ref="A1:L1"/>
    <mergeCell ref="A10:A12"/>
    <mergeCell ref="B10:B12"/>
    <mergeCell ref="E10:E12"/>
    <mergeCell ref="F10:F12"/>
    <mergeCell ref="G10:G12"/>
    <mergeCell ref="H10:H12"/>
    <mergeCell ref="K10:K12"/>
    <mergeCell ref="J10:J12"/>
    <mergeCell ref="B7:F7"/>
    <mergeCell ref="G4:K4"/>
    <mergeCell ref="G5:K5"/>
    <mergeCell ref="G6:K6"/>
    <mergeCell ref="G7:K7"/>
    <mergeCell ref="B3:K3"/>
    <mergeCell ref="C49:K50"/>
    <mergeCell ref="I53:K53"/>
    <mergeCell ref="I54:K54"/>
    <mergeCell ref="B53:C53"/>
    <mergeCell ref="J14:J21"/>
    <mergeCell ref="J22:J29"/>
    <mergeCell ref="B8:D8"/>
    <mergeCell ref="B4:F4"/>
    <mergeCell ref="B5:F5"/>
    <mergeCell ref="B6:F6"/>
    <mergeCell ref="I45:L45"/>
    <mergeCell ref="B41:C41"/>
    <mergeCell ref="C44:C46"/>
    <mergeCell ref="D44:D46"/>
    <mergeCell ref="H14:H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Table 1</vt:lpstr>
      <vt:lpstr>'Table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Príloha č. 1 - Cenova ponuka.xlsx</dc:title>
  <dc:creator>Stanislav Gajdos</dc:creator>
  <cp:lastModifiedBy>Stanislav Gajdos</cp:lastModifiedBy>
  <cp:lastPrinted>2026-03-21T14:07:50Z</cp:lastPrinted>
  <dcterms:created xsi:type="dcterms:W3CDTF">2026-02-20T09:48:58Z</dcterms:created>
  <dcterms:modified xsi:type="dcterms:W3CDTF">2026-03-22T11:43:05Z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2026-02-20T00:00:00Z</vt:filetime>
  </property>
  <property fmtid="{D5CDD505-2E9C-101B-9397-08002B2CF9AE}" pid="3" name="Creator">
    <vt:lpwstr>DS file</vt:lpwstr>
  </property>
  <property fmtid="{D5CDD505-2E9C-101B-9397-08002B2CF9AE}" pid="4" name="LastSaved">
    <vt:filetime>2026-02-20T00:00:00Z</vt:filetime>
  </property>
  <property fmtid="{D5CDD505-2E9C-101B-9397-08002B2CF9AE}" pid="5" name="Producer">
    <vt:lpwstr>iOS Version 26.2.1 (Build 23C71) Quartz PDFContext</vt:lpwstr>
  </property>
</Properties>
</file>