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6780E560-A770-4BA8-ABC4-B56E6D3E8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iekare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0" i="1"/>
  <c r="F29" i="1"/>
  <c r="F28" i="1"/>
  <c r="F20" i="1" l="1"/>
  <c r="F21" i="1"/>
  <c r="F22" i="1"/>
  <c r="F23" i="1"/>
  <c r="F24" i="1"/>
  <c r="F25" i="1"/>
  <c r="F26" i="1"/>
  <c r="F27" i="1"/>
  <c r="F17" i="1" l="1"/>
  <c r="A18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31" i="1"/>
  <c r="F18" i="1"/>
  <c r="F19" i="1"/>
  <c r="F33" i="1" l="1"/>
  <c r="F34" i="1" s="1"/>
  <c r="F35" i="1" s="1"/>
</calcChain>
</file>

<file path=xl/sharedStrings.xml><?xml version="1.0" encoding="utf-8"?>
<sst xmlns="http://schemas.openxmlformats.org/spreadsheetml/2006/main" count="38" uniqueCount="38">
  <si>
    <t xml:space="preserve">Popis, technické parametre </t>
  </si>
  <si>
    <t xml:space="preserve">Názov, typové označenie </t>
  </si>
  <si>
    <t>počet ks</t>
  </si>
  <si>
    <t>cena celkom bez DPH</t>
  </si>
  <si>
    <t xml:space="preserve">jednotková cena  bez DPH </t>
  </si>
  <si>
    <t xml:space="preserve">Názov zákazky:   Technológia na rozšírenie a modernizáciu syrárne  a predajný automat  </t>
  </si>
  <si>
    <t>DPH</t>
  </si>
  <si>
    <t>Spolu € s DPH</t>
  </si>
  <si>
    <t xml:space="preserve">Doprava , montáž, oživenie, zaškolenie </t>
  </si>
  <si>
    <t>IČO:  36020338</t>
  </si>
  <si>
    <t>Rejkova 90, Tisovec 980 61</t>
  </si>
  <si>
    <t>AGROSPOL Hradová, spol. s.r.o. Tisovec</t>
  </si>
  <si>
    <t xml:space="preserve">Spolu Tovar v € bez DPH </t>
  </si>
  <si>
    <t xml:space="preserve">Uchádzač predložením ponuky deklaruje, že ním ponúkaný tovar spĺňa tu uvádzané požiadavky a parametre na predmet zákazky </t>
  </si>
  <si>
    <t xml:space="preserve">Identifikačné údaje potenciálneho dodávateľa </t>
  </si>
  <si>
    <t xml:space="preserve">Sídlo </t>
  </si>
  <si>
    <t>Obchodné meno</t>
  </si>
  <si>
    <t>IČO</t>
  </si>
  <si>
    <t>Platca DPH</t>
  </si>
  <si>
    <t xml:space="preserve">áno / nie  (vyberte) </t>
  </si>
  <si>
    <t>Telefón, email</t>
  </si>
  <si>
    <t xml:space="preserve">príloha č. 1 : Formulár cenovej ponuky </t>
  </si>
  <si>
    <t>Automat na predaj výrobkov, s chladeníma a výťahom             ·      Nastaviteľný rozsah teplôt min rozsah 0 až 12 st. C.
·      Riadiaca a predajná jednotka automatu
·      Nastaviteľné priehradky  na rôzne typy tovaru
·      Mincovník s vydávaním
·      Rozmieňač bankoviek
·      Bezhotovostná platba
·      Telemetria – web rozhranie v slovenskom jazyku
·      Nastavenie telemetrie vrátane jej inštalácie
·      Telemetria/Operátor services (SIM Card)- prvý rok prevádzky
·      Výhrevný modul  (protimrazová poistka)
·      Potlač
·      Prepravné náklady, doprava na miesto realizácie, montáž , inštalácia, náklady spojené s inštaláciou, uvedenie do prevádzky a zaškolenie</t>
  </si>
  <si>
    <t xml:space="preserve">Prijímateľ/ Obstarávateľ </t>
  </si>
  <si>
    <r>
      <t xml:space="preserve">  Energeticky úsporný  výrobník syra s harfami a planétovou prevodovkou, Objem min. 300 l,  Ohrev elektrický do 90° C zabudovanými špirálami, chladenie externou vodou,   dvojdielny kryt, elektronické ovládanie chladenia a ohrevu, elektromagnetický ventil pre reguláciu chladenia, obehové čerpadlo, regulácia rýchlosti harfovania - miešania 5 – 30 rpm, výpust DN 65. Systém naklonenia kotla pri vypúšťaní obsahu kotla. 
Rozmery: priemer  1000 mm, výška od podlahy po výpust 330 mm, po hornú hranu 1010 mm. Pripojenie: 400 V, 3N, Príkon 15 kW. Hmotnosť 230 kg. Vybavenie kotla:                                  - Riadenie a záznamník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- dotykový displej, ovládanie procesov ohrevu a chladenia, zaznamenanie teploty produktu, možnosť zvolenia oneskoreného štartu, teplotné krivky, signalizácia,  min. 12 programov, z toho min. 6 programov má až 15 krokov, USB a software na prenos dát.  </t>
    </r>
    <r>
      <rPr>
        <sz val="11"/>
        <color theme="1"/>
        <rFont val="Calibri"/>
        <family val="2"/>
        <charset val="238"/>
        <scheme val="minor"/>
      </rPr>
      <t xml:space="preserve">
- Miešadlo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– pre ohrev nad 65°C,   - Zdvíhacie zariadenie pre výškovú manipuláciu s kotlom (výška výpustu až do 110 cm), 
- Miešacie lopatky (3 ks) – pre dohrievanie syreniny
- Modul pre dokončenie činnosti pri poruche počítača 
- Modul - regulácia intenzity ohrevu                                                                                                    - Inštalácia a zaškolenie obsluhy
- doprava  
</t>
    </r>
  </si>
  <si>
    <t xml:space="preserve">Syrársky stôl, predlis a lis, 3 v 1. Perforované odtekacie dno, perforované pevné vnútorné čelo, perforovaná vnútorná posuvná prepážka, 2 lisovacie valce, odtok DN 50, PE medziplatne. Nutný kompresor, nie je v cene.                                                                                </t>
  </si>
  <si>
    <r>
      <t xml:space="preserve">Forma syrárska lisovacia, mikroperforovaná, hrubostenná, rozmery priemer </t>
    </r>
    <r>
      <rPr>
        <sz val="11"/>
        <color theme="1"/>
        <rFont val="Calibri"/>
        <family val="2"/>
        <charset val="238"/>
        <scheme val="minor"/>
      </rPr>
      <t xml:space="preserve"> 120 x v150 mm, pre syr  1 kg</t>
    </r>
  </si>
  <si>
    <r>
      <t xml:space="preserve">Forma syrárska lisovacia, mikroperforovaná, hrubostenná, rozmery priemer </t>
    </r>
    <r>
      <rPr>
        <sz val="11"/>
        <color theme="1"/>
        <rFont val="Calibri"/>
        <family val="2"/>
        <charset val="238"/>
        <scheme val="minor"/>
      </rPr>
      <t xml:space="preserve"> 210 x v160 mm, pre syr 3 kg</t>
    </r>
  </si>
  <si>
    <t>Koagulačná vaňa nerezová, na kolieskach,  pre min.60 - max 210 l mlieka, dvojitý plášť, kryt, harfa hranatá a U - harfa</t>
  </si>
  <si>
    <t>Miešačka, objem min. 160 litrov, spracovanie dávkou min.  120 kg, výkon 2x1100 W,    2 miešacie hriadele, prevodovka v olejovom kúpeli, minimálna možná náplň 40% kapacity, na kolieskach.</t>
  </si>
  <si>
    <t xml:space="preserve">Vákuová balička -   zvarovacia lišta min. 420 mm, vákuum v%, min. 10 programov
- rozmer komory min. 460 x 420 x 180 mm
- vákuová pumpa 21 m³/h 
- 750 - 1000 W, 230V  </t>
  </si>
  <si>
    <t>Stojan na odkvapávanie hrudky, nití nerez, rám s podstavcom na zachytávanie srvátky, na nožičkách a kolieskach, min. 12 ramien v dĺžke aspoň 20 cm, AISI 304</t>
  </si>
  <si>
    <t xml:space="preserve">pH meter s príslušenstvom  - Vpichovací pH-meter s teplotnou sondou pre meranie v polotuhých látkach, napr. želé, krémy, mäso, syry, ovocie...              - ochranné vodotesné puzdro (IP68) 
Pre potraviny obsahujúce proteíny
Automatické rozoznanie konečnej hodnoty
Hlavica sondy typ pH2 pre mäkké potraviny
Uchovávací gel odolný proti vytečeniu
Obsah dodávky:
</t>
  </si>
  <si>
    <t>Chladnička s mrazničkou na syridlá a kultúry, nerez, min. objem 260 + 110 l, ovládanie dotykové, jeden kompresor, samostatne regulovateľné chladiace okruhy, beznámrazová, vlhkosť nastaviteľná v min.  3 stupňoch v chladiacom priestore, uzamykateľné plné dvere,   rozsah teplôt  -26...-9 / +1...+15 °C, príkon max. 200W</t>
  </si>
  <si>
    <r>
      <t>Stolová vítrina  - objem</t>
    </r>
    <r>
      <rPr>
        <sz val="11"/>
        <rFont val="Calibri"/>
        <family val="2"/>
        <charset val="238"/>
        <scheme val="minor"/>
      </rPr>
      <t xml:space="preserve"> min.  100 l - termoizolačné sklo zo štyroch strán - LED osvetlenie,  - s posuvnými dverami - 2 rošty -  cirkulačné chladenie: rozsah minimálne +2°C ~ +10°C - manuálny termostat - príkon max. 160 W / 230 V - rozmery min : 650 x 420 x 650 mm.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Môže sa umiestniť na stôl.</t>
    </r>
  </si>
  <si>
    <r>
      <t>Stohovateľné police plastov</t>
    </r>
    <r>
      <rPr>
        <sz val="11"/>
        <rFont val="Calibri"/>
        <family val="2"/>
        <charset val="238"/>
        <scheme val="minor"/>
      </rPr>
      <t>é univerzálne. Rozmery min</t>
    </r>
    <r>
      <rPr>
        <sz val="11"/>
        <color theme="1"/>
        <rFont val="Calibri"/>
        <family val="2"/>
        <charset val="238"/>
        <scheme val="minor"/>
      </rPr>
      <t xml:space="preserve">. 760x580 mm,  výška </t>
    </r>
    <r>
      <rPr>
        <sz val="11"/>
        <rFont val="Calibri"/>
        <family val="2"/>
        <charset val="238"/>
        <scheme val="minor"/>
      </rPr>
      <t>min. 180 mm. Využiteľnosť priestoru, variabilnosť, manipulácia paletovým vozíkom, úspora času, pracovných nákladov. Kladú sa individuálne nad sebou (i na 4-kolesový vozík) alebo na palety, kde sa zmestia dve vedľa seba.</t>
    </r>
  </si>
  <si>
    <t xml:space="preserve">Mraznička -nerez ,  teplota rozsah minimálne -18 až -22°C - agregát hore, objem min.: 700 l, ventilované chladenie, automatické odmrazovanie, v cene 3 x GN2/1 rošty, digitálny ovládací panel - rozmery min. : 700x 800 x 2050 mm, príkon max. 700 W,  230 V  </t>
  </si>
  <si>
    <r>
      <t xml:space="preserve">Mlynček na hrudkový syr   - telo z nerezu, mlecia časť z nerezu - max. otáčky 1400 / min. výkon min. 500 kg / h - príkon: 2200 W – 230 V, rozmery min. : 750 x 340 x 380 mm  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</si>
</sst>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120315</xdr:colOff>
      <xdr:row>6</xdr:row>
      <xdr:rowOff>0</xdr:rowOff>
    </xdr:from>
    <xdr:to>
      <xdr:col>2</xdr:col>
      <xdr:colOff>626607</xdr:colOff>
      <xdr:row>6</xdr:row>
      <xdr:rowOff>1203</xdr:rowOff>
    </xdr:to>
    <xdr:pic>
      <xdr:nvPicPr>
        <xdr:cNvPr id="15" name="Obrázok 14" descr="https://www.nosreti-velkoobchod.cz/data/storage/thumbs/1600x1600-scaleshrink-ke/images/pohoda/fsc-1380i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9235" y="38887267"/>
          <a:ext cx="506292" cy="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6</xdr:row>
      <xdr:rowOff>0</xdr:rowOff>
    </xdr:from>
    <xdr:to>
      <xdr:col>2</xdr:col>
      <xdr:colOff>625544</xdr:colOff>
      <xdr:row>6</xdr:row>
      <xdr:rowOff>1905</xdr:rowOff>
    </xdr:to>
    <xdr:pic>
      <xdr:nvPicPr>
        <xdr:cNvPr id="19" name="Obrázok 18" descr="NORDline TN 1400 Perfekt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5595" y="40620315"/>
          <a:ext cx="558869" cy="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81" zoomScaleNormal="81" workbookViewId="0">
      <selection activeCell="B17" sqref="B17"/>
    </sheetView>
  </sheetViews>
  <sheetFormatPr defaultColWidth="9.140625" defaultRowHeight="15" x14ac:dyDescent="0.25"/>
  <cols>
    <col min="1" max="1" width="12.28515625" style="2" customWidth="1"/>
    <col min="2" max="2" width="74.28515625" style="6" customWidth="1"/>
    <col min="3" max="3" width="27.28515625" style="2" customWidth="1"/>
    <col min="4" max="4" width="14.85546875" style="2" customWidth="1"/>
    <col min="5" max="5" width="9.140625" style="2"/>
    <col min="6" max="6" width="10.42578125" style="2" customWidth="1"/>
    <col min="7" max="8" width="9.140625" style="1"/>
    <col min="9" max="9" width="31.28515625" style="1" customWidth="1"/>
    <col min="10" max="16384" width="9.140625" style="1"/>
  </cols>
  <sheetData>
    <row r="1" spans="1:6" ht="15.75" customHeight="1" thickBot="1" x14ac:dyDescent="0.3">
      <c r="A1" s="25" t="s">
        <v>21</v>
      </c>
      <c r="B1" s="25"/>
    </row>
    <row r="2" spans="1:6" ht="25.5" customHeight="1" x14ac:dyDescent="0.25">
      <c r="A2" s="34" t="s">
        <v>23</v>
      </c>
      <c r="B2" s="35"/>
    </row>
    <row r="3" spans="1:6" ht="24.75" customHeight="1" x14ac:dyDescent="0.25">
      <c r="A3" s="36" t="s">
        <v>11</v>
      </c>
      <c r="B3" s="37"/>
    </row>
    <row r="4" spans="1:6" ht="15.75" customHeight="1" x14ac:dyDescent="0.25">
      <c r="A4" s="36" t="s">
        <v>9</v>
      </c>
      <c r="B4" s="37"/>
    </row>
    <row r="5" spans="1:6" ht="23.25" customHeight="1" thickBot="1" x14ac:dyDescent="0.3">
      <c r="A5" s="38" t="s">
        <v>10</v>
      </c>
      <c r="B5" s="39"/>
    </row>
    <row r="6" spans="1:6" ht="15.75" customHeight="1" thickBot="1" x14ac:dyDescent="0.3"/>
    <row r="7" spans="1:6" ht="52.9" customHeight="1" thickBot="1" x14ac:dyDescent="0.3">
      <c r="A7" s="26" t="s">
        <v>5</v>
      </c>
      <c r="B7" s="27"/>
      <c r="C7" s="27"/>
      <c r="D7" s="27"/>
      <c r="E7" s="27"/>
      <c r="F7" s="28"/>
    </row>
    <row r="8" spans="1:6" ht="15.75" thickBot="1" x14ac:dyDescent="0.3">
      <c r="B8" s="9"/>
    </row>
    <row r="9" spans="1:6" ht="18.75" x14ac:dyDescent="0.25">
      <c r="A9" s="32" t="s">
        <v>14</v>
      </c>
      <c r="B9" s="33"/>
    </row>
    <row r="10" spans="1:6" ht="30" x14ac:dyDescent="0.25">
      <c r="A10" s="18" t="s">
        <v>16</v>
      </c>
      <c r="B10" s="19"/>
    </row>
    <row r="11" spans="1:6" x14ac:dyDescent="0.25">
      <c r="A11" s="18" t="s">
        <v>15</v>
      </c>
      <c r="B11" s="19"/>
    </row>
    <row r="12" spans="1:6" x14ac:dyDescent="0.25">
      <c r="A12" s="18" t="s">
        <v>17</v>
      </c>
      <c r="B12" s="19"/>
    </row>
    <row r="13" spans="1:6" x14ac:dyDescent="0.25">
      <c r="A13" s="18" t="s">
        <v>18</v>
      </c>
      <c r="B13" s="20" t="s">
        <v>19</v>
      </c>
    </row>
    <row r="14" spans="1:6" ht="30.75" thickBot="1" x14ac:dyDescent="0.3">
      <c r="A14" s="21" t="s">
        <v>20</v>
      </c>
      <c r="B14" s="22"/>
    </row>
    <row r="15" spans="1:6" x14ac:dyDescent="0.25">
      <c r="B15" s="9"/>
    </row>
    <row r="16" spans="1:6" ht="42.75" customHeight="1" x14ac:dyDescent="0.25">
      <c r="A16" s="10"/>
      <c r="B16" s="11" t="s">
        <v>0</v>
      </c>
      <c r="C16" s="10" t="s">
        <v>1</v>
      </c>
      <c r="D16" s="10" t="s">
        <v>4</v>
      </c>
      <c r="E16" s="10" t="s">
        <v>2</v>
      </c>
      <c r="F16" s="10" t="s">
        <v>3</v>
      </c>
    </row>
    <row r="17" spans="1:6" ht="301.89999999999998" customHeight="1" x14ac:dyDescent="0.25">
      <c r="A17" s="3">
        <v>1</v>
      </c>
      <c r="B17" s="23" t="s">
        <v>24</v>
      </c>
      <c r="C17" s="3"/>
      <c r="D17" s="4"/>
      <c r="E17" s="3">
        <v>1</v>
      </c>
      <c r="F17" s="3">
        <f>D17*E17</f>
        <v>0</v>
      </c>
    </row>
    <row r="18" spans="1:6" ht="97.5" customHeight="1" x14ac:dyDescent="0.25">
      <c r="A18" s="3">
        <f>A17+1</f>
        <v>2</v>
      </c>
      <c r="B18" s="7" t="s">
        <v>25</v>
      </c>
      <c r="C18" s="3"/>
      <c r="D18" s="5"/>
      <c r="E18" s="3">
        <v>1</v>
      </c>
      <c r="F18" s="3">
        <f t="shared" ref="F18:F31" si="0">D18*E18</f>
        <v>0</v>
      </c>
    </row>
    <row r="19" spans="1:6" ht="51.75" customHeight="1" x14ac:dyDescent="0.25">
      <c r="A19" s="3">
        <f t="shared" ref="A19:A35" si="1">A18+1</f>
        <v>3</v>
      </c>
      <c r="B19" s="23" t="s">
        <v>26</v>
      </c>
      <c r="C19" s="8"/>
      <c r="D19" s="3"/>
      <c r="E19" s="3">
        <v>50</v>
      </c>
      <c r="F19" s="3">
        <f t="shared" si="0"/>
        <v>0</v>
      </c>
    </row>
    <row r="20" spans="1:6" ht="58.5" customHeight="1" x14ac:dyDescent="0.25">
      <c r="A20" s="3">
        <f t="shared" si="1"/>
        <v>4</v>
      </c>
      <c r="B20" s="23" t="s">
        <v>27</v>
      </c>
      <c r="C20" s="8"/>
      <c r="D20" s="3"/>
      <c r="E20" s="3">
        <v>20</v>
      </c>
      <c r="F20" s="3">
        <f t="shared" si="0"/>
        <v>0</v>
      </c>
    </row>
    <row r="21" spans="1:6" ht="67.5" customHeight="1" x14ac:dyDescent="0.25">
      <c r="A21" s="3">
        <f t="shared" si="1"/>
        <v>5</v>
      </c>
      <c r="B21" s="23" t="s">
        <v>28</v>
      </c>
      <c r="C21"/>
      <c r="D21" s="3"/>
      <c r="E21" s="3">
        <v>1</v>
      </c>
      <c r="F21" s="3">
        <f t="shared" si="0"/>
        <v>0</v>
      </c>
    </row>
    <row r="22" spans="1:6" ht="225" customHeight="1" x14ac:dyDescent="0.25">
      <c r="A22" s="3">
        <f t="shared" si="1"/>
        <v>6</v>
      </c>
      <c r="B22" s="17" t="s">
        <v>22</v>
      </c>
      <c r="C22" s="8"/>
      <c r="D22" s="3"/>
      <c r="E22" s="3">
        <v>1</v>
      </c>
      <c r="F22" s="3">
        <f t="shared" si="0"/>
        <v>0</v>
      </c>
    </row>
    <row r="23" spans="1:6" ht="79.5" customHeight="1" x14ac:dyDescent="0.25">
      <c r="A23" s="3">
        <f t="shared" si="1"/>
        <v>7</v>
      </c>
      <c r="B23" s="24" t="s">
        <v>29</v>
      </c>
      <c r="C23"/>
      <c r="D23" s="3"/>
      <c r="E23" s="3">
        <v>1</v>
      </c>
      <c r="F23" s="3">
        <f t="shared" si="0"/>
        <v>0</v>
      </c>
    </row>
    <row r="24" spans="1:6" ht="96" customHeight="1" x14ac:dyDescent="0.25">
      <c r="A24" s="3">
        <f t="shared" si="1"/>
        <v>8</v>
      </c>
      <c r="B24" s="7" t="s">
        <v>30</v>
      </c>
      <c r="C24" s="8"/>
      <c r="D24" s="3"/>
      <c r="E24" s="3">
        <v>1</v>
      </c>
      <c r="F24" s="3">
        <f t="shared" si="0"/>
        <v>0</v>
      </c>
    </row>
    <row r="25" spans="1:6" ht="81" customHeight="1" x14ac:dyDescent="0.25">
      <c r="A25" s="3">
        <f t="shared" si="1"/>
        <v>9</v>
      </c>
      <c r="B25" s="7" t="s">
        <v>31</v>
      </c>
      <c r="C25" s="8"/>
      <c r="D25" s="3"/>
      <c r="E25" s="3">
        <v>2</v>
      </c>
      <c r="F25" s="3">
        <f t="shared" si="0"/>
        <v>0</v>
      </c>
    </row>
    <row r="26" spans="1:6" ht="94.15" customHeight="1" x14ac:dyDescent="0.25">
      <c r="A26" s="3">
        <f t="shared" si="1"/>
        <v>10</v>
      </c>
      <c r="B26" s="7" t="s">
        <v>33</v>
      </c>
      <c r="C26"/>
      <c r="D26" s="3"/>
      <c r="E26" s="3">
        <v>1</v>
      </c>
      <c r="F26" s="3">
        <f t="shared" si="0"/>
        <v>0</v>
      </c>
    </row>
    <row r="27" spans="1:6" ht="134.44999999999999" customHeight="1" x14ac:dyDescent="0.25">
      <c r="A27" s="3">
        <f t="shared" si="1"/>
        <v>11</v>
      </c>
      <c r="B27" s="23" t="s">
        <v>32</v>
      </c>
      <c r="C27" s="8"/>
      <c r="D27" s="3"/>
      <c r="E27" s="3">
        <v>1</v>
      </c>
      <c r="F27" s="3">
        <f t="shared" si="0"/>
        <v>0</v>
      </c>
    </row>
    <row r="28" spans="1:6" ht="88.5" customHeight="1" x14ac:dyDescent="0.25">
      <c r="A28" s="3">
        <f t="shared" si="1"/>
        <v>12</v>
      </c>
      <c r="B28" s="23" t="s">
        <v>34</v>
      </c>
      <c r="C28" s="8"/>
      <c r="D28" s="3"/>
      <c r="E28" s="3">
        <v>1</v>
      </c>
      <c r="F28" s="3">
        <f t="shared" si="0"/>
        <v>0</v>
      </c>
    </row>
    <row r="29" spans="1:6" ht="83.25" customHeight="1" x14ac:dyDescent="0.25">
      <c r="A29" s="3">
        <f t="shared" si="1"/>
        <v>13</v>
      </c>
      <c r="B29" s="7" t="s">
        <v>36</v>
      </c>
      <c r="C29"/>
      <c r="D29" s="3"/>
      <c r="E29" s="3">
        <v>1</v>
      </c>
      <c r="F29" s="3">
        <f t="shared" si="0"/>
        <v>0</v>
      </c>
    </row>
    <row r="30" spans="1:6" ht="84.75" customHeight="1" x14ac:dyDescent="0.25">
      <c r="A30" s="3">
        <f t="shared" si="1"/>
        <v>14</v>
      </c>
      <c r="B30" s="23" t="s">
        <v>35</v>
      </c>
      <c r="C30" s="8"/>
      <c r="D30" s="3"/>
      <c r="E30" s="3">
        <v>20</v>
      </c>
      <c r="F30" s="3">
        <f t="shared" si="0"/>
        <v>0</v>
      </c>
    </row>
    <row r="31" spans="1:6" ht="85.5" customHeight="1" x14ac:dyDescent="0.25">
      <c r="A31" s="3">
        <f t="shared" si="1"/>
        <v>15</v>
      </c>
      <c r="B31" s="7" t="s">
        <v>37</v>
      </c>
      <c r="C31" s="3"/>
      <c r="D31" s="3"/>
      <c r="E31" s="3">
        <v>1</v>
      </c>
      <c r="F31" s="3">
        <f t="shared" si="0"/>
        <v>0</v>
      </c>
    </row>
    <row r="32" spans="1:6" x14ac:dyDescent="0.25">
      <c r="A32" s="3">
        <f t="shared" si="1"/>
        <v>16</v>
      </c>
      <c r="B32" s="16" t="s">
        <v>8</v>
      </c>
      <c r="C32" s="3"/>
      <c r="D32" s="3"/>
      <c r="E32" s="3">
        <v>1</v>
      </c>
      <c r="F32" s="3">
        <f>E32*D32</f>
        <v>0</v>
      </c>
    </row>
    <row r="33" spans="1:6" ht="28.15" customHeight="1" x14ac:dyDescent="0.25">
      <c r="A33" s="3">
        <f t="shared" si="1"/>
        <v>17</v>
      </c>
      <c r="B33" s="14" t="s">
        <v>12</v>
      </c>
      <c r="C33" s="3"/>
      <c r="D33" s="3"/>
      <c r="E33" s="3"/>
      <c r="F33" s="12">
        <f>SUM(F17:F32)</f>
        <v>0</v>
      </c>
    </row>
    <row r="34" spans="1:6" ht="23.25" x14ac:dyDescent="0.25">
      <c r="A34" s="3">
        <f t="shared" si="1"/>
        <v>18</v>
      </c>
      <c r="B34" s="15" t="s">
        <v>6</v>
      </c>
      <c r="C34" s="3"/>
      <c r="D34" s="3"/>
      <c r="E34" s="3"/>
      <c r="F34" s="13">
        <f>F33/100*23</f>
        <v>0</v>
      </c>
    </row>
    <row r="35" spans="1:6" ht="32.450000000000003" customHeight="1" x14ac:dyDescent="0.25">
      <c r="A35" s="3">
        <f t="shared" si="1"/>
        <v>19</v>
      </c>
      <c r="B35" s="14" t="s">
        <v>7</v>
      </c>
      <c r="C35" s="3"/>
      <c r="D35" s="3"/>
      <c r="E35" s="3"/>
      <c r="F35" s="12">
        <f>F34+F33</f>
        <v>0</v>
      </c>
    </row>
    <row r="36" spans="1:6" x14ac:dyDescent="0.25">
      <c r="A36" s="29" t="s">
        <v>13</v>
      </c>
      <c r="B36" s="30"/>
      <c r="C36" s="30"/>
      <c r="D36" s="30"/>
      <c r="E36" s="30"/>
      <c r="F36" s="30"/>
    </row>
    <row r="37" spans="1:6" x14ac:dyDescent="0.25">
      <c r="A37" s="31"/>
      <c r="B37" s="31"/>
      <c r="C37" s="31"/>
      <c r="D37" s="31"/>
      <c r="E37" s="31"/>
      <c r="F37" s="31"/>
    </row>
    <row r="38" spans="1:6" ht="68.25" customHeight="1" x14ac:dyDescent="0.25">
      <c r="A38" s="31"/>
      <c r="B38" s="31"/>
      <c r="C38" s="31"/>
      <c r="D38" s="31"/>
      <c r="E38" s="31"/>
      <c r="F38" s="31"/>
    </row>
  </sheetData>
  <mergeCells count="8">
    <mergeCell ref="A1:B1"/>
    <mergeCell ref="A7:F7"/>
    <mergeCell ref="A36:F38"/>
    <mergeCell ref="A9:B9"/>
    <mergeCell ref="A2:B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mliekareň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2026-03-24T09:41:50Z</dcterms:modified>
</cp:coreProperties>
</file>